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30" activeTab="0"/>
  </bookViews>
  <sheets>
    <sheet name="kwartał IV" sheetId="1" r:id="rId1"/>
  </sheets>
  <externalReferences>
    <externalReference r:id="rId4"/>
  </externalReferences>
  <definedNames>
    <definedName name="050_II">#REF!</definedName>
    <definedName name="Bilans">#REF!</definedName>
    <definedName name="cit_pow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<sst xmlns="http://schemas.openxmlformats.org/spreadsheetml/2006/main" count="74" uniqueCount="63">
  <si>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</si>
  <si>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</si>
  <si>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</si>
  <si>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</si>
  <si>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</si>
  <si>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</si>
  <si>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</si>
  <si>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</si>
  <si>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</si>
  <si>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</si>
  <si>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</si>
  <si>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</si>
  <si>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</si>
  <si>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</si>
  <si>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</si>
  <si>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</si>
  <si>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</si>
  <si>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</si>
  <si>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</si>
  <si>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</si>
  <si>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</si>
  <si>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</si>
  <si>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</si>
  <si>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</si>
  <si>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</si>
  <si>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</si>
  <si>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</si>
  <si>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</si>
  <si>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</si>
  <si>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</si>
  <si>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</si>
  <si>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</si>
  <si>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</si>
  <si>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</si>
  <si>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Łączna kwota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</si>
  <si>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</si>
  <si>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</si>
  <si>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</si>
  <si>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</si>
  <si>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</si>
  <si>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</si>
  <si>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</si>
  <si>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</si>
  <si>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</si>
  <si>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</si>
  <si>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S</t>
  </si>
  <si>
    <t>8a</t>
  </si>
  <si>
    <t>8b</t>
  </si>
  <si>
    <r>
      <t xml:space="preserve">S u b w e n c j a   o g ó l n a   d l a   w o j e w ó d z t w   </t>
    </r>
    <r>
      <rPr>
        <sz val="8"/>
        <rFont val="Times New Roman CE"/>
        <family val="1"/>
      </rPr>
      <t>(część 82 dział 758)</t>
    </r>
  </si>
  <si>
    <t>2012 rok</t>
  </si>
  <si>
    <t>Rezerwa Subwencji</t>
  </si>
  <si>
    <t>9a</t>
  </si>
  <si>
    <t>9b</t>
  </si>
  <si>
    <t>(część 19 dział 756 roz.75623 §0010)</t>
  </si>
  <si>
    <t>(rozdział 75833  §2930)</t>
  </si>
  <si>
    <t>IV kwartał</t>
  </si>
  <si>
    <t>IV  kwartał</t>
  </si>
  <si>
    <r>
      <t xml:space="preserve">Dochody z tyt. udziału w </t>
    </r>
    <r>
      <rPr>
        <b/>
        <sz val="10"/>
        <rFont val="Times New Roman CE"/>
        <family val="1"/>
      </rPr>
      <t>PIT</t>
    </r>
  </si>
  <si>
    <r>
      <t xml:space="preserve">Kwota  </t>
    </r>
    <r>
      <rPr>
        <b/>
        <sz val="10"/>
        <rFont val="Times New Roman CE"/>
        <family val="1"/>
      </rPr>
      <t>W p ł a t</t>
    </r>
  </si>
  <si>
    <r>
      <t xml:space="preserve">Subwencja oświatowa
</t>
    </r>
    <r>
      <rPr>
        <sz val="7"/>
        <rFont val="Times New Roman CE"/>
        <family val="1"/>
      </rPr>
      <t>(rozdział 75801  §2920)</t>
    </r>
  </si>
  <si>
    <r>
      <t xml:space="preserve">Subwencja regionalna
</t>
    </r>
    <r>
      <rPr>
        <sz val="7"/>
        <rFont val="Times New Roman CE"/>
        <family val="1"/>
      </rPr>
      <t>(rozdział 75833  §2920)</t>
    </r>
  </si>
  <si>
    <r>
      <t xml:space="preserve">Subwencja wyrównawcza
</t>
    </r>
    <r>
      <rPr>
        <sz val="7"/>
        <rFont val="Times New Roman CE"/>
        <family val="1"/>
      </rPr>
      <t>(rozdział 75804  §2920)</t>
    </r>
  </si>
  <si>
    <r>
      <t>(rozdział 75802  §</t>
    </r>
    <r>
      <rPr>
        <b/>
        <sz val="7"/>
        <rFont val="Times New Roman CE"/>
        <family val="1"/>
      </rPr>
      <t>61</t>
    </r>
    <r>
      <rPr>
        <sz val="7"/>
        <rFont val="Times New Roman CE"/>
        <family val="1"/>
      </rPr>
      <t>80)</t>
    </r>
  </si>
</sst>
</file>

<file path=xl/styles.xml><?xml version="1.0" encoding="utf-8"?>
<styleSheet xmlns="http://schemas.openxmlformats.org/spreadsheetml/2006/main">
  <numFmts count="6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.00000%"/>
    <numFmt numFmtId="166" formatCode="0.0000000000%"/>
    <numFmt numFmtId="167" formatCode="0.0000"/>
    <numFmt numFmtId="168" formatCode="0.000"/>
    <numFmt numFmtId="169" formatCode="0.0"/>
    <numFmt numFmtId="170" formatCode="0.00000"/>
    <numFmt numFmtId="171" formatCode="0.000000"/>
    <numFmt numFmtId="172" formatCode="0.0%"/>
    <numFmt numFmtId="173" formatCode="0.0000000"/>
    <numFmt numFmtId="174" formatCode="0.000%"/>
    <numFmt numFmtId="175" formatCode="0.0000%"/>
    <numFmt numFmtId="176" formatCode="0.00000000"/>
    <numFmt numFmtId="177" formatCode="0.000000000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00\ _z_ł_-;\-* #,##0.00000\ _z_ł_-;_-* &quot;-&quot;??\ _z_ł_-;_-@_-"/>
    <numFmt numFmtId="183" formatCode="0.0000000000"/>
    <numFmt numFmtId="184" formatCode="0.00_ ;[Red]\-0.00\ "/>
    <numFmt numFmtId="185" formatCode="0.0_ ;[Red]\-0.0\ "/>
    <numFmt numFmtId="186" formatCode="0_ ;[Red]\-0\ "/>
    <numFmt numFmtId="187" formatCode="_-* #,##0.0000\ _z_ł_-;\-* #,##0.0000\ _z_ł_-;_-* &quot;-&quot;????\ _z_ł_-;_-@_-"/>
    <numFmt numFmtId="188" formatCode="#,##0.0\ _z_ł;[Red]\-#,##0.0\ _z_ł"/>
    <numFmt numFmtId="189" formatCode="#,##0;&quot;-&quot;#,##0"/>
    <numFmt numFmtId="190" formatCode="#,##0;[Red]&quot;-&quot;#,##0"/>
    <numFmt numFmtId="191" formatCode="#,##0.00;&quot;-&quot;#,##0.00"/>
    <numFmt numFmtId="192" formatCode="#,##0.00;[Red]&quot;-&quot;#,##0.00"/>
    <numFmt numFmtId="193" formatCode="yy\-mm\-dd"/>
    <numFmt numFmtId="194" formatCode="dd\-mmm\-yy"/>
    <numFmt numFmtId="195" formatCode="dd\-mmm"/>
    <numFmt numFmtId="196" formatCode="mmm\-yy"/>
    <numFmt numFmtId="197" formatCode="yy\-mm\-dd\ hh:mm"/>
    <numFmt numFmtId="198" formatCode="#,##0.0"/>
    <numFmt numFmtId="199" formatCode=";;;"/>
    <numFmt numFmtId="200" formatCode="#,##0\ \ "/>
    <numFmt numFmtId="201" formatCode="#,##0.0\ "/>
    <numFmt numFmtId="202" formatCode="#,##0\ "/>
    <numFmt numFmtId="203" formatCode="#,##0.0\ \ "/>
    <numFmt numFmtId="204" formatCode="0.0\ "/>
    <numFmt numFmtId="205" formatCode="_-* #,##0.000000\ _z_ł_-;\-* #,##0.000000\ _z_ł_-;_-* &quot;-&quot;??\ _z_ł_-;_-@_-"/>
    <numFmt numFmtId="206" formatCode="_-* #,##0.0000000\ _z_ł_-;\-* #,##0.0000000\ _z_ł_-;_-* &quot;-&quot;??\ _z_ł_-;_-@_-"/>
    <numFmt numFmtId="207" formatCode="#,##0.00\ _z_ł"/>
    <numFmt numFmtId="208" formatCode="#,##0.0\ _z_ł"/>
    <numFmt numFmtId="209" formatCode="#,##0\ _z_ł"/>
    <numFmt numFmtId="210" formatCode="_-* #,##0.000\ _z_ł_-;\-* #,##0.000\ _z_ł_-;_-* &quot;-&quot;???\ _z_ł_-;_-@_-"/>
    <numFmt numFmtId="211" formatCode="_-* #,##0.00000000\ _z_ł_-;\-* #,##0.00000000\ _z_ł_-;_-* &quot;-&quot;??\ _z_ł_-;_-@_-"/>
    <numFmt numFmtId="212" formatCode="_-* #,##0.0\ _z_ł_-;\-* #,##0.0\ _z_ł_-;_-* &quot;-&quot;?\ _z_ł_-;_-@_-"/>
    <numFmt numFmtId="213" formatCode="_-* #,##0.00000\ _z_ł_-;\-* #,##0.00000\ _z_ł_-;_-* &quot;-&quot;?????\ _z_ł_-;_-@_-"/>
    <numFmt numFmtId="214" formatCode="0.000000%"/>
    <numFmt numFmtId="215" formatCode="#,##0.000000000"/>
    <numFmt numFmtId="216" formatCode="#,##0.0000000000"/>
    <numFmt numFmtId="217" formatCode="#,##0.000000000000"/>
    <numFmt numFmtId="218" formatCode="#,##0.000000"/>
  </numFmts>
  <fonts count="15">
    <font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imes New Roman CE"/>
      <family val="1"/>
    </font>
    <font>
      <i/>
      <sz val="7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7"/>
      <name val="Symbol"/>
      <family val="1"/>
    </font>
    <font>
      <sz val="7"/>
      <name val="Times New Roman CE"/>
      <family val="1"/>
    </font>
    <font>
      <b/>
      <sz val="7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vertical="center"/>
    </xf>
    <xf numFmtId="1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" fontId="12" fillId="2" borderId="18" xfId="0" applyNumberFormat="1" applyFont="1" applyFill="1" applyBorder="1" applyAlignment="1">
      <alignment horizontal="center" vertical="center"/>
    </xf>
    <xf numFmtId="1" fontId="12" fillId="2" borderId="19" xfId="0" applyNumberFormat="1" applyFont="1" applyFill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3" fontId="11" fillId="0" borderId="34" xfId="0" applyNumberFormat="1" applyFont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4" fontId="10" fillId="0" borderId="8" xfId="0" applyNumberFormat="1" applyFont="1" applyBorder="1" applyAlignment="1">
      <alignment vertical="center"/>
    </xf>
    <xf numFmtId="4" fontId="11" fillId="0" borderId="36" xfId="0" applyNumberFormat="1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4" fontId="11" fillId="2" borderId="11" xfId="0" applyNumberFormat="1" applyFont="1" applyFill="1" applyBorder="1" applyAlignment="1">
      <alignment vertical="center"/>
    </xf>
    <xf numFmtId="3" fontId="11" fillId="2" borderId="12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-KRL\ROBOCZY\powiat_wska&#3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125" zoomScaleNormal="125" workbookViewId="0" topLeftCell="A1">
      <selection activeCell="A1" sqref="A1:A3"/>
    </sheetView>
  </sheetViews>
  <sheetFormatPr defaultColWidth="9.00390625" defaultRowHeight="12.75"/>
  <cols>
    <col min="1" max="1" width="5.00390625" style="14" customWidth="1"/>
    <col min="2" max="2" width="17.125" style="15" bestFit="1" customWidth="1"/>
    <col min="3" max="3" width="11.75390625" style="15" customWidth="1"/>
    <col min="4" max="12" width="11.75390625" style="13" customWidth="1"/>
    <col min="13" max="14" width="12.75390625" style="13" customWidth="1"/>
    <col min="15" max="16" width="11.75390625" style="13" customWidth="1"/>
    <col min="17" max="16384" width="9.125" style="1" customWidth="1"/>
  </cols>
  <sheetData>
    <row r="1" spans="1:16" s="2" customFormat="1" ht="19.5" customHeight="1">
      <c r="A1" s="38" t="s">
        <v>32</v>
      </c>
      <c r="B1" s="28" t="s">
        <v>33</v>
      </c>
      <c r="C1" s="31" t="s">
        <v>48</v>
      </c>
      <c r="D1" s="32"/>
      <c r="E1" s="32"/>
      <c r="F1" s="32"/>
      <c r="G1" s="32"/>
      <c r="H1" s="32"/>
      <c r="I1" s="32"/>
      <c r="J1" s="33"/>
      <c r="K1" s="41" t="s">
        <v>57</v>
      </c>
      <c r="L1" s="42"/>
      <c r="M1" s="41" t="s">
        <v>58</v>
      </c>
      <c r="N1" s="43"/>
      <c r="O1" s="41" t="s">
        <v>50</v>
      </c>
      <c r="P1" s="43"/>
    </row>
    <row r="2" spans="1:16" s="3" customFormat="1" ht="31.5" customHeight="1">
      <c r="A2" s="39"/>
      <c r="B2" s="29"/>
      <c r="C2" s="36" t="s">
        <v>34</v>
      </c>
      <c r="D2" s="37"/>
      <c r="E2" s="44" t="s">
        <v>59</v>
      </c>
      <c r="F2" s="45"/>
      <c r="G2" s="46" t="s">
        <v>60</v>
      </c>
      <c r="H2" s="47"/>
      <c r="I2" s="48" t="s">
        <v>61</v>
      </c>
      <c r="J2" s="49"/>
      <c r="K2" s="50" t="s">
        <v>53</v>
      </c>
      <c r="L2" s="51"/>
      <c r="M2" s="50" t="s">
        <v>54</v>
      </c>
      <c r="N2" s="52"/>
      <c r="O2" s="50" t="s">
        <v>62</v>
      </c>
      <c r="P2" s="52"/>
    </row>
    <row r="3" spans="1:16" s="11" customFormat="1" ht="19.5" customHeight="1">
      <c r="A3" s="40"/>
      <c r="B3" s="30"/>
      <c r="C3" s="5" t="s">
        <v>49</v>
      </c>
      <c r="D3" s="6" t="s">
        <v>55</v>
      </c>
      <c r="E3" s="7" t="s">
        <v>49</v>
      </c>
      <c r="F3" s="8" t="s">
        <v>55</v>
      </c>
      <c r="G3" s="9" t="s">
        <v>49</v>
      </c>
      <c r="H3" s="8" t="s">
        <v>55</v>
      </c>
      <c r="I3" s="9" t="s">
        <v>49</v>
      </c>
      <c r="J3" s="10" t="s">
        <v>55</v>
      </c>
      <c r="K3" s="16" t="s">
        <v>49</v>
      </c>
      <c r="L3" s="8" t="s">
        <v>55</v>
      </c>
      <c r="M3" s="4" t="s">
        <v>49</v>
      </c>
      <c r="N3" s="17" t="s">
        <v>56</v>
      </c>
      <c r="O3" s="4" t="s">
        <v>49</v>
      </c>
      <c r="P3" s="17" t="s">
        <v>55</v>
      </c>
    </row>
    <row r="4" spans="1:16" s="12" customFormat="1" ht="9">
      <c r="A4" s="22">
        <v>1</v>
      </c>
      <c r="B4" s="23">
        <v>2</v>
      </c>
      <c r="C4" s="23" t="s">
        <v>35</v>
      </c>
      <c r="D4" s="24" t="s">
        <v>36</v>
      </c>
      <c r="E4" s="25" t="s">
        <v>37</v>
      </c>
      <c r="F4" s="25" t="s">
        <v>38</v>
      </c>
      <c r="G4" s="25" t="s">
        <v>39</v>
      </c>
      <c r="H4" s="25" t="s">
        <v>40</v>
      </c>
      <c r="I4" s="24" t="s">
        <v>41</v>
      </c>
      <c r="J4" s="24" t="s">
        <v>42</v>
      </c>
      <c r="K4" s="24" t="s">
        <v>43</v>
      </c>
      <c r="L4" s="24" t="s">
        <v>44</v>
      </c>
      <c r="M4" s="24" t="s">
        <v>46</v>
      </c>
      <c r="N4" s="24" t="s">
        <v>47</v>
      </c>
      <c r="O4" s="24" t="s">
        <v>51</v>
      </c>
      <c r="P4" s="26" t="s">
        <v>52</v>
      </c>
    </row>
    <row r="5" spans="1:16" ht="19.5" customHeight="1">
      <c r="A5" s="18" t="s">
        <v>0</v>
      </c>
      <c r="B5" s="19" t="s">
        <v>1</v>
      </c>
      <c r="C5" s="20">
        <f aca="true" t="shared" si="0" ref="C5:C20">SUM(E5,G5,I5)</f>
        <v>141611535</v>
      </c>
      <c r="D5" s="21">
        <f aca="true" t="shared" si="1" ref="D5:D20">SUM(F5,H5,J5)</f>
        <v>141611535</v>
      </c>
      <c r="E5" s="53">
        <v>68328064</v>
      </c>
      <c r="F5" s="54">
        <v>68328064</v>
      </c>
      <c r="G5" s="55">
        <v>39699550</v>
      </c>
      <c r="H5" s="54">
        <v>39699550</v>
      </c>
      <c r="I5" s="55">
        <v>33583921</v>
      </c>
      <c r="J5" s="56">
        <v>33583921</v>
      </c>
      <c r="K5" s="57">
        <v>81541493</v>
      </c>
      <c r="L5" s="54">
        <v>79278255</v>
      </c>
      <c r="M5" s="58">
        <v>26667217</v>
      </c>
      <c r="N5" s="59">
        <v>26667217</v>
      </c>
      <c r="O5" s="20">
        <v>1318100</v>
      </c>
      <c r="P5" s="60">
        <v>1318100</v>
      </c>
    </row>
    <row r="6" spans="1:16" ht="19.5" customHeight="1">
      <c r="A6" s="18" t="s">
        <v>2</v>
      </c>
      <c r="B6" s="19" t="s">
        <v>3</v>
      </c>
      <c r="C6" s="20">
        <f t="shared" si="0"/>
        <v>208762660</v>
      </c>
      <c r="D6" s="21">
        <f t="shared" si="1"/>
        <v>208762660</v>
      </c>
      <c r="E6" s="53">
        <v>62132453</v>
      </c>
      <c r="F6" s="54">
        <v>62132453</v>
      </c>
      <c r="G6" s="55">
        <v>49210747</v>
      </c>
      <c r="H6" s="54">
        <v>49210747</v>
      </c>
      <c r="I6" s="55">
        <v>97419460</v>
      </c>
      <c r="J6" s="56">
        <v>97419460</v>
      </c>
      <c r="K6" s="57">
        <v>46959439</v>
      </c>
      <c r="L6" s="54">
        <v>45656052</v>
      </c>
      <c r="M6" s="58">
        <v>0</v>
      </c>
      <c r="N6" s="59">
        <v>0</v>
      </c>
      <c r="O6" s="20">
        <v>829000</v>
      </c>
      <c r="P6" s="60">
        <v>829000</v>
      </c>
    </row>
    <row r="7" spans="1:16" ht="19.5" customHeight="1">
      <c r="A7" s="18" t="s">
        <v>4</v>
      </c>
      <c r="B7" s="19" t="s">
        <v>5</v>
      </c>
      <c r="C7" s="20">
        <f t="shared" si="0"/>
        <v>248451535</v>
      </c>
      <c r="D7" s="21">
        <f t="shared" si="1"/>
        <v>248451535</v>
      </c>
      <c r="E7" s="53">
        <v>47530722</v>
      </c>
      <c r="F7" s="54">
        <v>47530722</v>
      </c>
      <c r="G7" s="55">
        <v>63478490</v>
      </c>
      <c r="H7" s="54">
        <v>63478490</v>
      </c>
      <c r="I7" s="55">
        <v>137442323</v>
      </c>
      <c r="J7" s="56">
        <v>137442323</v>
      </c>
      <c r="K7" s="57">
        <v>40226276</v>
      </c>
      <c r="L7" s="54">
        <v>39109797</v>
      </c>
      <c r="M7" s="58">
        <v>0</v>
      </c>
      <c r="N7" s="59">
        <v>0</v>
      </c>
      <c r="O7" s="20">
        <v>0</v>
      </c>
      <c r="P7" s="60">
        <v>0</v>
      </c>
    </row>
    <row r="8" spans="1:16" ht="19.5" customHeight="1">
      <c r="A8" s="18" t="s">
        <v>6</v>
      </c>
      <c r="B8" s="19" t="s">
        <v>7</v>
      </c>
      <c r="C8" s="20">
        <f t="shared" si="0"/>
        <v>122271876</v>
      </c>
      <c r="D8" s="21">
        <f t="shared" si="1"/>
        <v>122271876</v>
      </c>
      <c r="E8" s="53">
        <v>19599629</v>
      </c>
      <c r="F8" s="54">
        <v>19599629</v>
      </c>
      <c r="G8" s="55">
        <v>46386015</v>
      </c>
      <c r="H8" s="54">
        <v>46386015</v>
      </c>
      <c r="I8" s="55">
        <v>56286232</v>
      </c>
      <c r="J8" s="56">
        <v>56286232</v>
      </c>
      <c r="K8" s="57">
        <v>22743463</v>
      </c>
      <c r="L8" s="54">
        <v>22112222</v>
      </c>
      <c r="M8" s="58">
        <v>0</v>
      </c>
      <c r="N8" s="59">
        <v>0</v>
      </c>
      <c r="O8" s="20">
        <v>0</v>
      </c>
      <c r="P8" s="60">
        <v>0</v>
      </c>
    </row>
    <row r="9" spans="1:16" ht="19.5" customHeight="1">
      <c r="A9" s="18" t="s">
        <v>8</v>
      </c>
      <c r="B9" s="19" t="s">
        <v>9</v>
      </c>
      <c r="C9" s="20">
        <f t="shared" si="0"/>
        <v>105668413</v>
      </c>
      <c r="D9" s="21">
        <f t="shared" si="1"/>
        <v>105668413</v>
      </c>
      <c r="E9" s="53">
        <v>45671208</v>
      </c>
      <c r="F9" s="54">
        <v>45671208</v>
      </c>
      <c r="G9" s="55">
        <v>19872545</v>
      </c>
      <c r="H9" s="54">
        <v>19872545</v>
      </c>
      <c r="I9" s="55">
        <v>40124660</v>
      </c>
      <c r="J9" s="56">
        <v>40124660</v>
      </c>
      <c r="K9" s="57">
        <v>63950445</v>
      </c>
      <c r="L9" s="54">
        <v>62175464</v>
      </c>
      <c r="M9" s="58">
        <v>0</v>
      </c>
      <c r="N9" s="59">
        <v>0</v>
      </c>
      <c r="O9" s="20">
        <v>2351000</v>
      </c>
      <c r="P9" s="60">
        <v>2351000</v>
      </c>
    </row>
    <row r="10" spans="1:16" ht="19.5" customHeight="1">
      <c r="A10" s="18" t="s">
        <v>10</v>
      </c>
      <c r="B10" s="19" t="s">
        <v>11</v>
      </c>
      <c r="C10" s="20">
        <f t="shared" si="0"/>
        <v>145578134</v>
      </c>
      <c r="D10" s="21">
        <f t="shared" si="1"/>
        <v>145578134</v>
      </c>
      <c r="E10" s="53">
        <v>61448752</v>
      </c>
      <c r="F10" s="54">
        <v>61448752</v>
      </c>
      <c r="G10" s="55">
        <v>6983007</v>
      </c>
      <c r="H10" s="54">
        <v>6983007</v>
      </c>
      <c r="I10" s="55">
        <v>77146375</v>
      </c>
      <c r="J10" s="56">
        <v>77146375</v>
      </c>
      <c r="K10" s="57">
        <v>83910312</v>
      </c>
      <c r="L10" s="54">
        <v>81581285</v>
      </c>
      <c r="M10" s="58">
        <v>0</v>
      </c>
      <c r="N10" s="59">
        <v>0</v>
      </c>
      <c r="O10" s="20">
        <v>3058800</v>
      </c>
      <c r="P10" s="60">
        <v>3058800</v>
      </c>
    </row>
    <row r="11" spans="1:16" ht="19.5" customHeight="1">
      <c r="A11" s="18" t="s">
        <v>12</v>
      </c>
      <c r="B11" s="19" t="s">
        <v>13</v>
      </c>
      <c r="C11" s="20">
        <f t="shared" si="0"/>
        <v>138470258</v>
      </c>
      <c r="D11" s="21">
        <f t="shared" si="1"/>
        <v>138470258</v>
      </c>
      <c r="E11" s="53">
        <v>106354245</v>
      </c>
      <c r="F11" s="54">
        <v>106354245</v>
      </c>
      <c r="G11" s="55">
        <v>32116013</v>
      </c>
      <c r="H11" s="54">
        <v>32116013</v>
      </c>
      <c r="I11" s="55">
        <v>0</v>
      </c>
      <c r="J11" s="56">
        <v>0</v>
      </c>
      <c r="K11" s="57">
        <v>224290013</v>
      </c>
      <c r="L11" s="54">
        <v>218064530</v>
      </c>
      <c r="M11" s="58">
        <v>658827080</v>
      </c>
      <c r="N11" s="59">
        <v>658827080</v>
      </c>
      <c r="O11" s="20">
        <v>5015500</v>
      </c>
      <c r="P11" s="60">
        <v>5015500</v>
      </c>
    </row>
    <row r="12" spans="1:16" ht="19.5" customHeight="1">
      <c r="A12" s="18" t="s">
        <v>14</v>
      </c>
      <c r="B12" s="19" t="s">
        <v>15</v>
      </c>
      <c r="C12" s="20">
        <f t="shared" si="0"/>
        <v>95045980</v>
      </c>
      <c r="D12" s="21">
        <f t="shared" si="1"/>
        <v>95045980</v>
      </c>
      <c r="E12" s="53">
        <v>16400278</v>
      </c>
      <c r="F12" s="54">
        <v>16400278</v>
      </c>
      <c r="G12" s="55">
        <v>27085773</v>
      </c>
      <c r="H12" s="54">
        <v>27085773</v>
      </c>
      <c r="I12" s="55">
        <v>51559929</v>
      </c>
      <c r="J12" s="56">
        <v>51559929</v>
      </c>
      <c r="K12" s="57">
        <v>21981344</v>
      </c>
      <c r="L12" s="54">
        <v>21371228</v>
      </c>
      <c r="M12" s="58">
        <v>0</v>
      </c>
      <c r="N12" s="59">
        <v>0</v>
      </c>
      <c r="O12" s="20">
        <v>2487000</v>
      </c>
      <c r="P12" s="60">
        <v>2487000</v>
      </c>
    </row>
    <row r="13" spans="1:16" ht="19.5" customHeight="1">
      <c r="A13" s="18" t="s">
        <v>16</v>
      </c>
      <c r="B13" s="19" t="s">
        <v>17</v>
      </c>
      <c r="C13" s="20">
        <f t="shared" si="0"/>
        <v>278827750</v>
      </c>
      <c r="D13" s="21">
        <f t="shared" si="1"/>
        <v>278827750</v>
      </c>
      <c r="E13" s="53">
        <v>50205632</v>
      </c>
      <c r="F13" s="54">
        <v>50205632</v>
      </c>
      <c r="G13" s="55">
        <v>101487939</v>
      </c>
      <c r="H13" s="54">
        <v>101487939</v>
      </c>
      <c r="I13" s="55">
        <v>127134179</v>
      </c>
      <c r="J13" s="56">
        <v>127134179</v>
      </c>
      <c r="K13" s="57">
        <v>36817969</v>
      </c>
      <c r="L13" s="54">
        <v>35796089</v>
      </c>
      <c r="M13" s="58">
        <v>0</v>
      </c>
      <c r="N13" s="59">
        <v>0</v>
      </c>
      <c r="O13" s="20">
        <v>4974000</v>
      </c>
      <c r="P13" s="60">
        <v>4974000</v>
      </c>
    </row>
    <row r="14" spans="1:16" ht="19.5" customHeight="1">
      <c r="A14" s="18" t="s">
        <v>18</v>
      </c>
      <c r="B14" s="19" t="s">
        <v>19</v>
      </c>
      <c r="C14" s="20">
        <f t="shared" si="0"/>
        <v>133871131</v>
      </c>
      <c r="D14" s="21">
        <f t="shared" si="1"/>
        <v>133871131</v>
      </c>
      <c r="E14" s="53">
        <v>18941968</v>
      </c>
      <c r="F14" s="54">
        <v>18941968</v>
      </c>
      <c r="G14" s="55">
        <v>36043523</v>
      </c>
      <c r="H14" s="54">
        <v>36043523</v>
      </c>
      <c r="I14" s="55">
        <v>78885640</v>
      </c>
      <c r="J14" s="56">
        <v>78885640</v>
      </c>
      <c r="K14" s="57">
        <v>23962525</v>
      </c>
      <c r="L14" s="54">
        <v>23297450</v>
      </c>
      <c r="M14" s="58">
        <v>0</v>
      </c>
      <c r="N14" s="59">
        <v>0</v>
      </c>
      <c r="O14" s="20">
        <v>1160600</v>
      </c>
      <c r="P14" s="60">
        <v>1160600</v>
      </c>
    </row>
    <row r="15" spans="1:16" ht="19.5" customHeight="1">
      <c r="A15" s="18" t="s">
        <v>20</v>
      </c>
      <c r="B15" s="19" t="s">
        <v>21</v>
      </c>
      <c r="C15" s="20">
        <f t="shared" si="0"/>
        <v>104339986</v>
      </c>
      <c r="D15" s="21">
        <f t="shared" si="1"/>
        <v>104339986</v>
      </c>
      <c r="E15" s="53">
        <v>37343424</v>
      </c>
      <c r="F15" s="54">
        <v>37343424</v>
      </c>
      <c r="G15" s="55">
        <v>36071260</v>
      </c>
      <c r="H15" s="54">
        <v>36071260</v>
      </c>
      <c r="I15" s="55">
        <v>30925302</v>
      </c>
      <c r="J15" s="56">
        <v>30925302</v>
      </c>
      <c r="K15" s="57">
        <v>61304143</v>
      </c>
      <c r="L15" s="54">
        <v>59602545</v>
      </c>
      <c r="M15" s="58">
        <v>0</v>
      </c>
      <c r="N15" s="59">
        <v>0</v>
      </c>
      <c r="O15" s="20">
        <v>538900</v>
      </c>
      <c r="P15" s="60">
        <v>538900</v>
      </c>
    </row>
    <row r="16" spans="1:16" ht="19.5" customHeight="1">
      <c r="A16" s="18" t="s">
        <v>22</v>
      </c>
      <c r="B16" s="19" t="s">
        <v>23</v>
      </c>
      <c r="C16" s="20">
        <f t="shared" si="0"/>
        <v>178153153</v>
      </c>
      <c r="D16" s="21">
        <f t="shared" si="1"/>
        <v>178153153</v>
      </c>
      <c r="E16" s="53">
        <v>122146721</v>
      </c>
      <c r="F16" s="54">
        <v>122146721</v>
      </c>
      <c r="G16" s="55">
        <v>34811179</v>
      </c>
      <c r="H16" s="54">
        <v>34811179</v>
      </c>
      <c r="I16" s="55">
        <v>21195253</v>
      </c>
      <c r="J16" s="56">
        <v>21195253</v>
      </c>
      <c r="K16" s="57">
        <v>140485769</v>
      </c>
      <c r="L16" s="54">
        <v>136586410</v>
      </c>
      <c r="M16" s="58">
        <v>0</v>
      </c>
      <c r="N16" s="59">
        <v>0</v>
      </c>
      <c r="O16" s="20">
        <v>12301500</v>
      </c>
      <c r="P16" s="60">
        <v>12301500</v>
      </c>
    </row>
    <row r="17" spans="1:16" ht="19.5" customHeight="1">
      <c r="A17" s="18" t="s">
        <v>24</v>
      </c>
      <c r="B17" s="19" t="s">
        <v>25</v>
      </c>
      <c r="C17" s="20">
        <f t="shared" si="0"/>
        <v>134793101</v>
      </c>
      <c r="D17" s="21">
        <f t="shared" si="1"/>
        <v>134793101</v>
      </c>
      <c r="E17" s="53">
        <v>13948266</v>
      </c>
      <c r="F17" s="54">
        <v>13948266</v>
      </c>
      <c r="G17" s="55">
        <v>41441253</v>
      </c>
      <c r="H17" s="54">
        <v>41441253</v>
      </c>
      <c r="I17" s="55">
        <v>79403582</v>
      </c>
      <c r="J17" s="56">
        <v>79403582</v>
      </c>
      <c r="K17" s="57">
        <v>24329922</v>
      </c>
      <c r="L17" s="54">
        <v>23654630</v>
      </c>
      <c r="M17" s="58">
        <v>0</v>
      </c>
      <c r="N17" s="59">
        <v>0</v>
      </c>
      <c r="O17" s="20">
        <v>1577900</v>
      </c>
      <c r="P17" s="60">
        <v>1577900</v>
      </c>
    </row>
    <row r="18" spans="1:16" ht="19.5" customHeight="1">
      <c r="A18" s="18" t="s">
        <v>26</v>
      </c>
      <c r="B18" s="19" t="s">
        <v>27</v>
      </c>
      <c r="C18" s="20">
        <f t="shared" si="0"/>
        <v>180002843</v>
      </c>
      <c r="D18" s="21">
        <f t="shared" si="1"/>
        <v>180002843</v>
      </c>
      <c r="E18" s="53">
        <v>21809691</v>
      </c>
      <c r="F18" s="54">
        <v>21809691</v>
      </c>
      <c r="G18" s="55">
        <v>67839229</v>
      </c>
      <c r="H18" s="54">
        <v>67839229</v>
      </c>
      <c r="I18" s="55">
        <v>90353923</v>
      </c>
      <c r="J18" s="56">
        <v>90353923</v>
      </c>
      <c r="K18" s="57">
        <v>28984643</v>
      </c>
      <c r="L18" s="54">
        <v>28180171</v>
      </c>
      <c r="M18" s="58">
        <v>0</v>
      </c>
      <c r="N18" s="59">
        <v>0</v>
      </c>
      <c r="O18" s="20">
        <v>3528400</v>
      </c>
      <c r="P18" s="60">
        <v>3528400</v>
      </c>
    </row>
    <row r="19" spans="1:16" ht="19.5" customHeight="1">
      <c r="A19" s="18" t="s">
        <v>28</v>
      </c>
      <c r="B19" s="19" t="s">
        <v>29</v>
      </c>
      <c r="C19" s="20">
        <f t="shared" si="0"/>
        <v>84836440</v>
      </c>
      <c r="D19" s="21">
        <f t="shared" si="1"/>
        <v>84836440</v>
      </c>
      <c r="E19" s="53">
        <v>54913584</v>
      </c>
      <c r="F19" s="54">
        <v>54913584</v>
      </c>
      <c r="G19" s="55">
        <v>29922856</v>
      </c>
      <c r="H19" s="54">
        <v>29922856</v>
      </c>
      <c r="I19" s="55">
        <v>0</v>
      </c>
      <c r="J19" s="56">
        <v>0</v>
      </c>
      <c r="K19" s="57">
        <v>91020587</v>
      </c>
      <c r="L19" s="54">
        <v>88494232</v>
      </c>
      <c r="M19" s="58">
        <v>1676887</v>
      </c>
      <c r="N19" s="59">
        <v>1676887</v>
      </c>
      <c r="O19" s="20">
        <v>0</v>
      </c>
      <c r="P19" s="60">
        <v>0</v>
      </c>
    </row>
    <row r="20" spans="1:16" ht="19.5" customHeight="1">
      <c r="A20" s="18" t="s">
        <v>30</v>
      </c>
      <c r="B20" s="19" t="s">
        <v>31</v>
      </c>
      <c r="C20" s="20">
        <f t="shared" si="0"/>
        <v>163361191</v>
      </c>
      <c r="D20" s="21">
        <f t="shared" si="1"/>
        <v>163361191</v>
      </c>
      <c r="E20" s="53">
        <v>25213905</v>
      </c>
      <c r="F20" s="54">
        <v>25213905</v>
      </c>
      <c r="G20" s="55">
        <v>54721805</v>
      </c>
      <c r="H20" s="54">
        <v>54721805</v>
      </c>
      <c r="I20" s="55">
        <v>83425481</v>
      </c>
      <c r="J20" s="56">
        <v>83425481</v>
      </c>
      <c r="K20" s="57">
        <v>40019657</v>
      </c>
      <c r="L20" s="54">
        <v>38908834</v>
      </c>
      <c r="M20" s="58">
        <v>0</v>
      </c>
      <c r="N20" s="59">
        <v>0</v>
      </c>
      <c r="O20" s="20">
        <v>3150200</v>
      </c>
      <c r="P20" s="60">
        <v>3150200</v>
      </c>
    </row>
    <row r="21" spans="1:16" ht="19.5" customHeight="1">
      <c r="A21" s="34" t="s">
        <v>45</v>
      </c>
      <c r="B21" s="35"/>
      <c r="C21" s="27">
        <f aca="true" t="shared" si="2" ref="C21:P21">SUM(C5:C20)</f>
        <v>2464045986</v>
      </c>
      <c r="D21" s="27">
        <f t="shared" si="2"/>
        <v>2464045986</v>
      </c>
      <c r="E21" s="27">
        <f t="shared" si="2"/>
        <v>771988542</v>
      </c>
      <c r="F21" s="27">
        <f t="shared" si="2"/>
        <v>771988542</v>
      </c>
      <c r="G21" s="27">
        <f t="shared" si="2"/>
        <v>687171184</v>
      </c>
      <c r="H21" s="27">
        <f t="shared" si="2"/>
        <v>687171184</v>
      </c>
      <c r="I21" s="27">
        <f t="shared" si="2"/>
        <v>1004886260</v>
      </c>
      <c r="J21" s="27">
        <f t="shared" si="2"/>
        <v>1004886260</v>
      </c>
      <c r="K21" s="27">
        <f t="shared" si="2"/>
        <v>1032528000</v>
      </c>
      <c r="L21" s="27">
        <f t="shared" si="2"/>
        <v>1003869194</v>
      </c>
      <c r="M21" s="61">
        <f t="shared" si="2"/>
        <v>687171184</v>
      </c>
      <c r="N21" s="61">
        <f t="shared" si="2"/>
        <v>687171184</v>
      </c>
      <c r="O21" s="27">
        <f t="shared" si="2"/>
        <v>42290900</v>
      </c>
      <c r="P21" s="62">
        <f t="shared" si="2"/>
        <v>42290900</v>
      </c>
    </row>
  </sheetData>
  <mergeCells count="14">
    <mergeCell ref="O1:P1"/>
    <mergeCell ref="O2:P2"/>
    <mergeCell ref="A21:B21"/>
    <mergeCell ref="M1:N1"/>
    <mergeCell ref="M2:N2"/>
    <mergeCell ref="C2:D2"/>
    <mergeCell ref="E2:F2"/>
    <mergeCell ref="G2:H2"/>
    <mergeCell ref="I2:J2"/>
    <mergeCell ref="A1:A3"/>
    <mergeCell ref="K1:L1"/>
    <mergeCell ref="K2:L2"/>
    <mergeCell ref="B1:B3"/>
    <mergeCell ref="C1:J1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&amp;L&amp;"Times New Roman CE,Standardowy"&amp;8Ministerstwo Finansów
Departament ST&amp;C&amp;"Times New Roman CE,Standardowy"PLAN I  ŚRODKI PRZEKAZANE WOJEWÓDZTWOM
za cztery kwartały 2012 r.&amp;R&amp;"Times New Roman CE,Standardowy"&amp;8Warszawa,  &amp;D r.</oddHeader>
    <oddFooter>&amp;L&amp;"Times New Roman CE,Standardowy"&amp;7&amp;F * &amp;A&amp;C&amp;"Times New Roman CE,Standardowy"&amp;8Zdzisław Madurowicz &lt;&gt; tel.694-34-66
Wydział Subwencji dla Gmin, Powiatów i Województw&amp;R&amp;"Times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ZMA</cp:lastModifiedBy>
  <cp:lastPrinted>2013-01-09T10:19:17Z</cp:lastPrinted>
  <dcterms:created xsi:type="dcterms:W3CDTF">2003-11-27T08:00:53Z</dcterms:created>
  <dcterms:modified xsi:type="dcterms:W3CDTF">2013-01-09T10:19:20Z</dcterms:modified>
  <cp:category/>
  <cp:version/>
  <cp:contentType/>
  <cp:contentStatus/>
</cp:coreProperties>
</file>