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2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Default Extension="vml" ContentType="application/vnd.openxmlformats-officedocument.vmlDrawing"/>
  <Override PartName="/xl/worksheets/sheet24.xml" ContentType="application/vnd.openxmlformats-officedocument.spreadsheetml.worksheet+xml"/>
  <Override PartName="/xl/drawings/drawing4.xml" ContentType="application/vnd.openxmlformats-officedocument.drawing+xml"/>
  <Override PartName="/xl/worksheets/sheet25.xml" ContentType="application/vnd.openxmlformats-officedocument.spreadsheetml.worksheet+xml"/>
  <Override PartName="/xl/drawings/drawing5.xml" ContentType="application/vnd.openxmlformats-officedocument.drawing+xml"/>
  <Override PartName="/xl/worksheets/sheet26.xml" ContentType="application/vnd.openxmlformats-officedocument.spreadsheetml.worksheet+xml"/>
  <Override PartName="/xl/drawings/drawing8.xml" ContentType="application/vnd.openxmlformats-officedocument.drawing+xml"/>
  <Override PartName="/xl/worksheets/sheet27.xml" ContentType="application/vnd.openxmlformats-officedocument.spreadsheetml.worksheet+xml"/>
  <Override PartName="/xl/drawings/drawing9.xml" ContentType="application/vnd.openxmlformats-officedocument.drawing+xml"/>
  <Override PartName="/xl/worksheets/sheet28.xml" ContentType="application/vnd.openxmlformats-officedocument.spreadsheetml.worksheet+xml"/>
  <Override PartName="/xl/drawings/drawing10.xml" ContentType="application/vnd.openxmlformats-officedocument.drawing+xml"/>
  <Override PartName="/xl/worksheets/sheet29.xml" ContentType="application/vnd.openxmlformats-officedocument.spreadsheetml.worksheet+xml"/>
  <Override PartName="/xl/drawings/drawing11.xml" ContentType="application/vnd.openxmlformats-officedocument.drawing+xml"/>
  <Override PartName="/xl/worksheets/sheet30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drawings/drawing3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60" windowWidth="15180" windowHeight="8400" tabRatio="941" activeTab="0"/>
  </bookViews>
  <sheets>
    <sheet name="TYTUŁ" sheetId="1" r:id="rId1"/>
    <sheet name="SPIS TREŚCI   " sheetId="2" r:id="rId2"/>
    <sheet name="UWAGA" sheetId="3" r:id="rId3"/>
    <sheet name="TABLICA 1  " sheetId="4" r:id="rId4"/>
    <sheet name="TABLICA 2  " sheetId="5" r:id="rId5"/>
    <sheet name="TABLICA 3" sheetId="6" r:id="rId6"/>
    <sheet name="TABLICA 4 " sheetId="7" r:id="rId7"/>
    <sheet name="TABLICA 5   " sheetId="8" r:id="rId8"/>
    <sheet name="TABLICA6" sheetId="9" r:id="rId9"/>
    <sheet name="TABLICA 7 " sheetId="10" r:id="rId10"/>
    <sheet name="TABLICA 8 " sheetId="11" r:id="rId11"/>
    <sheet name="TABLICA 9  " sheetId="12" r:id="rId12"/>
    <sheet name="TABLICA 10 " sheetId="13" r:id="rId13"/>
    <sheet name="TABLICA 11" sheetId="14" r:id="rId14"/>
    <sheet name="TABLICA 12" sheetId="15" r:id="rId15"/>
    <sheet name="TABLICA 13" sheetId="16" r:id="rId16"/>
    <sheet name="TABLICA 14" sheetId="17" r:id="rId17"/>
    <sheet name="TABLICA 15 " sheetId="18" r:id="rId18"/>
    <sheet name="TABLICA 16 " sheetId="19" r:id="rId19"/>
    <sheet name="TYTUŁ-środ.europejskie" sheetId="20" r:id="rId20"/>
    <sheet name="TABLICA 17" sheetId="21" r:id="rId21"/>
    <sheet name="TABLICA 18" sheetId="22" r:id="rId22"/>
    <sheet name="TABLICA 19 " sheetId="23" r:id="rId23"/>
    <sheet name="WYKRES1" sheetId="24" r:id="rId24"/>
    <sheet name="WYKRES2" sheetId="25" r:id="rId25"/>
    <sheet name="WYKRES3" sheetId="26" r:id="rId26"/>
    <sheet name="WYKRES4" sheetId="27" r:id="rId27"/>
    <sheet name="WYKRES5" sheetId="28" r:id="rId28"/>
    <sheet name="WYKRES6" sheetId="29" r:id="rId29"/>
    <sheet name="WYKRES7" sheetId="30" r:id="rId30"/>
  </sheets>
  <externalReferences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</externalReferences>
  <definedNames>
    <definedName name="_Regression_Int" localSheetId="1" hidden="1">1</definedName>
    <definedName name="_Regression_Int" localSheetId="13" hidden="1">1</definedName>
    <definedName name="_Regression_Int" localSheetId="14" hidden="1">1</definedName>
    <definedName name="_Regression_Int" localSheetId="15" hidden="1">1</definedName>
    <definedName name="_Regression_Int" localSheetId="16" hidden="1">1</definedName>
    <definedName name="_Regression_Int" localSheetId="17" hidden="1">1</definedName>
    <definedName name="_Regression_Int" localSheetId="4" hidden="1">1</definedName>
    <definedName name="_Regression_Int" localSheetId="6" hidden="1">1</definedName>
    <definedName name="_Regression_Int" localSheetId="7" hidden="1">1</definedName>
    <definedName name="_xlnm.Print_Area" localSheetId="1">'SPIS TREŚCI   '!$A$1:$E$42</definedName>
    <definedName name="_xlnm.Print_Area" localSheetId="3">'TABLICA 1  '!$A$1:$H$34</definedName>
    <definedName name="_xlnm.Print_Area" localSheetId="12">'TABLICA 10 '!$A$1:$L$98</definedName>
    <definedName name="_xlnm.Print_Area" localSheetId="13">'TABLICA 11'!$A$1:$I$59</definedName>
    <definedName name="_xlnm.Print_Area" localSheetId="14">'TABLICA 12'!$A$1:$G$104</definedName>
    <definedName name="_xlnm.Print_Area" localSheetId="15">'TABLICA 13'!$A$1:$I$37</definedName>
    <definedName name="_xlnm.Print_Area" localSheetId="16">'TABLICA 14'!$A$1:$I$31</definedName>
    <definedName name="_xlnm.Print_Area" localSheetId="17">'TABLICA 15 '!$A$1:$F$22</definedName>
    <definedName name="_xlnm.Print_Area" localSheetId="18">'TABLICA 16 '!$A$1:$E$31</definedName>
    <definedName name="_xlnm.Print_Area" localSheetId="20">'TABLICA 17'!$A$1:$I$16</definedName>
    <definedName name="_xlnm.Print_Area" localSheetId="21">'TABLICA 18'!$A$1:$D$37</definedName>
    <definedName name="_xlnm.Print_Area" localSheetId="22">'TABLICA 19 '!$A$1:$L$186</definedName>
    <definedName name="_xlnm.Print_Area" localSheetId="4">'TABLICA 2  '!$A$1:$H$22</definedName>
    <definedName name="_xlnm.Print_Area" localSheetId="5">'TABLICA 3'!$A$1:$Q$40</definedName>
    <definedName name="_xlnm.Print_Area" localSheetId="6">'TABLICA 4 '!$A$9:$D$94</definedName>
    <definedName name="_xlnm.Print_Area" localSheetId="7">'TABLICA 5   '!$A$1:$D$25</definedName>
    <definedName name="_xlnm.Print_Area" localSheetId="9">'TABLICA 7 '!$A$12:$L$184</definedName>
    <definedName name="_xlnm.Print_Area" localSheetId="10">'TABLICA 8 '!$A$12:$M$424</definedName>
    <definedName name="_xlnm.Print_Area" localSheetId="11">'TABLICA 9  '!$A$12:$L$184</definedName>
    <definedName name="_xlnm.Print_Area" localSheetId="8">'TABLICA6'!$B$1:$L$38</definedName>
    <definedName name="_xlnm.Print_Area" localSheetId="19">'TYTUŁ-środ.europejskie'!$A$1:$N$34</definedName>
    <definedName name="_xlnm.Print_Area" localSheetId="23">'WYKRES1'!$B$1:$T$43</definedName>
    <definedName name="_xlnm.Print_Area" localSheetId="24">'WYKRES2'!$B$3:$J$25</definedName>
    <definedName name="_xlnm.Print_Area" localSheetId="25">'WYKRES3'!$B$2:$T$30</definedName>
    <definedName name="_xlnm.Print_Area" localSheetId="26">'WYKRES4'!$A$1:$U$33</definedName>
    <definedName name="_xlnm.Print_Area" localSheetId="27">'WYKRES5'!$A$1:$T$54</definedName>
    <definedName name="_xlnm.Print_Area" localSheetId="28">'WYKRES6'!$B$1:$K$28</definedName>
    <definedName name="_xlnm.Print_Area" localSheetId="29">'WYKRES7'!$B$3:$J$26</definedName>
    <definedName name="Print_Area_MI" localSheetId="1">'SPIS TREŚCI   '!$A$1:$E$24</definedName>
    <definedName name="Print_Area_MI" localSheetId="12">#REF!</definedName>
    <definedName name="Print_Area_MI" localSheetId="13">'TABLICA 11'!$C$2:$H$47</definedName>
    <definedName name="Print_Area_MI" localSheetId="14">'TABLICA 12'!$A$2:$F$46</definedName>
    <definedName name="Print_Area_MI" localSheetId="15">'TABLICA 13'!$C$2:$H$37</definedName>
    <definedName name="Print_Area_MI" localSheetId="16">'TABLICA 14'!$C$2:$H$30</definedName>
    <definedName name="Print_Area_MI" localSheetId="17">'TABLICA 15 '!$B$1:$F$20</definedName>
    <definedName name="Print_Area_MI" localSheetId="18">#REF!</definedName>
    <definedName name="Print_Area_MI" localSheetId="4">'TABLICA 2  '!#REF!</definedName>
    <definedName name="Print_Area_MI" localSheetId="6">'TABLICA 4 '!$B$1:$D$69</definedName>
    <definedName name="Print_Area_MI" localSheetId="7">'TABLICA 5   '!$B$1:$D$25</definedName>
    <definedName name="Print_Area_MI" localSheetId="9">#REF!</definedName>
    <definedName name="Print_Area_MI" localSheetId="10">#REF!</definedName>
    <definedName name="Print_Area_MI" localSheetId="11">#REF!</definedName>
    <definedName name="Print_Area_MI" localSheetId="8">#REF!</definedName>
    <definedName name="Print_Area_MI" localSheetId="2">#REF!</definedName>
    <definedName name="Print_Area_MI">#REF!</definedName>
    <definedName name="Print_Titles_MI" localSheetId="1">#REF!</definedName>
    <definedName name="Print_Titles_MI" localSheetId="12">'TABLICA 10 '!$1:$10</definedName>
    <definedName name="Print_Titles_MI" localSheetId="13">#REF!</definedName>
    <definedName name="Print_Titles_MI" localSheetId="14">#REF!</definedName>
    <definedName name="Print_Titles_MI" localSheetId="17">'[7]TABLICA6a '!$1:$11</definedName>
    <definedName name="Print_Titles_MI" localSheetId="18">#REF!</definedName>
    <definedName name="Print_Titles_MI" localSheetId="4">#REF!</definedName>
    <definedName name="Print_Titles_MI" localSheetId="6">#REF!</definedName>
    <definedName name="Print_Titles_MI" localSheetId="7">#REF!</definedName>
    <definedName name="Print_Titles_MI" localSheetId="9">'TABLICA 7 '!$1:$11</definedName>
    <definedName name="Print_Titles_MI" localSheetId="10">#REF!</definedName>
    <definedName name="Print_Titles_MI" localSheetId="11">'TABLICA 9  '!$1:$11</definedName>
    <definedName name="Print_Titles_MI" localSheetId="8">#REF!</definedName>
    <definedName name="Print_Titles_MI" localSheetId="2">#REF!</definedName>
    <definedName name="Print_Titles_MI">#REF!</definedName>
    <definedName name="Programy" localSheetId="3">#REF!</definedName>
    <definedName name="Programy" localSheetId="20">#REF!</definedName>
    <definedName name="Programy" localSheetId="21">#REF!</definedName>
    <definedName name="Programy" localSheetId="22">#REF!</definedName>
    <definedName name="Programy" localSheetId="0">#REF!</definedName>
    <definedName name="Programy" localSheetId="19">#REF!</definedName>
    <definedName name="Programy">#REF!</definedName>
    <definedName name="_xlnm.Print_Titles" localSheetId="12">'TABLICA 10 '!$1:$11</definedName>
    <definedName name="_xlnm.Print_Titles" localSheetId="13">'TABLICA 11'!$1:$11</definedName>
    <definedName name="_xlnm.Print_Titles" localSheetId="14">'TABLICA 12'!$1:$11</definedName>
    <definedName name="_xlnm.Print_Titles" localSheetId="15">'TABLICA 13'!$1:$11</definedName>
    <definedName name="_xlnm.Print_Titles" localSheetId="16">'TABLICA 14'!$1:$11</definedName>
    <definedName name="_xlnm.Print_Titles" localSheetId="21">'TABLICA 18'!$1:$6</definedName>
    <definedName name="_xlnm.Print_Titles" localSheetId="22">'TABLICA 19 '!$1:$6</definedName>
    <definedName name="_xlnm.Print_Titles" localSheetId="6">'TABLICA 4 '!$1:$8</definedName>
    <definedName name="_xlnm.Print_Titles" localSheetId="7">'TABLICA 5   '!$1:$8</definedName>
    <definedName name="_xlnm.Print_Titles" localSheetId="9">'TABLICA 7 '!$1:$11</definedName>
    <definedName name="_xlnm.Print_Titles" localSheetId="10">'TABLICA 8 '!$1:$11</definedName>
    <definedName name="_xlnm.Print_Titles" localSheetId="11">'TABLICA 9  '!$1:$11</definedName>
    <definedName name="Ver2" localSheetId="1">#REF!</definedName>
    <definedName name="Ver2" localSheetId="12">#REF!</definedName>
    <definedName name="Ver2" localSheetId="13">#REF!</definedName>
    <definedName name="Ver2" localSheetId="14">#REF!</definedName>
    <definedName name="Ver2" localSheetId="17">'[6]TABLICA2 '!$A$1:$L$20</definedName>
    <definedName name="Ver2" localSheetId="18">#REF!</definedName>
    <definedName name="Ver2" localSheetId="4">'TABLICA 2  '!$A$1:$G$23</definedName>
    <definedName name="Ver2" localSheetId="6">'[9]TABLICA2 (2)'!$A$1:$L$20</definedName>
    <definedName name="Ver2" localSheetId="7">'[9]TABLICA2 (2)'!$A$1:$L$20</definedName>
    <definedName name="Ver2" localSheetId="9">#REF!</definedName>
    <definedName name="Ver2" localSheetId="10">#REF!</definedName>
    <definedName name="Ver2" localSheetId="11">#REF!</definedName>
    <definedName name="Ver2" localSheetId="8">#REF!</definedName>
    <definedName name="Ver2" localSheetId="2">#REF!</definedName>
    <definedName name="Ver2">#REF!</definedName>
  </definedNames>
  <calcPr fullCalcOnLoad="1"/>
</workbook>
</file>

<file path=xl/comments23.xml><?xml version="1.0" encoding="utf-8"?>
<comments xmlns="http://schemas.openxmlformats.org/spreadsheetml/2006/main">
  <authors>
    <author>MIN-APT</author>
  </authors>
  <commentList>
    <comment ref="G186" authorId="0">
      <text>
        <r>
          <rPr>
            <b/>
            <sz val="9"/>
            <rFont val="Tahoma"/>
            <family val="2"/>
          </rPr>
          <t>MIN-APT:</t>
        </r>
        <r>
          <rPr>
            <sz val="9"/>
            <rFont val="Tahoma"/>
            <family val="2"/>
          </rPr>
          <t xml:space="preserve">
Kwota wpisana ręcznie. Z sumy zaokr wychodzi kwota 78.348.826,00</t>
        </r>
      </text>
    </comment>
    <comment ref="H186" authorId="0">
      <text>
        <r>
          <rPr>
            <b/>
            <sz val="9"/>
            <rFont val="Tahoma"/>
            <family val="2"/>
          </rPr>
          <t>MIN-APT:</t>
        </r>
        <r>
          <rPr>
            <sz val="9"/>
            <rFont val="Tahoma"/>
            <family val="2"/>
          </rPr>
          <t xml:space="preserve">
Kwota wpisana ręcznie. Z sumy zaokr wychodzi kwota 78.348.826,00</t>
        </r>
      </text>
    </comment>
    <comment ref="I186" authorId="0">
      <text>
        <r>
          <rPr>
            <b/>
            <sz val="9"/>
            <rFont val="Tahoma"/>
            <family val="2"/>
          </rPr>
          <t>MIN-APT:</t>
        </r>
        <r>
          <rPr>
            <sz val="9"/>
            <rFont val="Tahoma"/>
            <family val="2"/>
          </rPr>
          <t xml:space="preserve">
Kwota wpisana ręcznie. Z sumy zaokr wychodzi kwota 17.847.549,00</t>
        </r>
      </text>
    </comment>
    <comment ref="J186" authorId="0">
      <text>
        <r>
          <rPr>
            <b/>
            <sz val="9"/>
            <rFont val="Tahoma"/>
            <family val="2"/>
          </rPr>
          <t>MIN-APT:</t>
        </r>
        <r>
          <rPr>
            <sz val="9"/>
            <rFont val="Tahoma"/>
            <family val="2"/>
          </rPr>
          <t xml:space="preserve">
Kwota wpisana ręcznie. Z sumy zaokr wychodzi kwota 17.847.549,00</t>
        </r>
      </text>
    </comment>
  </commentList>
</comments>
</file>

<file path=xl/sharedStrings.xml><?xml version="1.0" encoding="utf-8"?>
<sst xmlns="http://schemas.openxmlformats.org/spreadsheetml/2006/main" count="5091" uniqueCount="882">
  <si>
    <t xml:space="preserve">  Zestawienie  ogólne  z  wykonania  budżetu  środków europejskich</t>
  </si>
  <si>
    <t>Spis treści</t>
  </si>
  <si>
    <t xml:space="preserve"> </t>
  </si>
  <si>
    <t>strona</t>
  </si>
  <si>
    <t xml:space="preserve">  </t>
  </si>
  <si>
    <t>Tablica    1</t>
  </si>
  <si>
    <t xml:space="preserve">  Zestawienie  ogólne  z  wykonania  budżetu  państwa </t>
  </si>
  <si>
    <t>Tablica    2</t>
  </si>
  <si>
    <t>Tablica    3</t>
  </si>
  <si>
    <t xml:space="preserve">  Dochody  budżetu  państwa</t>
  </si>
  <si>
    <t>Tablica    4</t>
  </si>
  <si>
    <t xml:space="preserve">  Dochody  budżetu  państwa - według  części</t>
  </si>
  <si>
    <t>Tablica    5</t>
  </si>
  <si>
    <t xml:space="preserve">  Dochody  budżetu  państwa  w  budżetach  wojewodów</t>
  </si>
  <si>
    <t>Tablica    6</t>
  </si>
  <si>
    <t xml:space="preserve">  Wydatki  budżetu  państwa </t>
  </si>
  <si>
    <t>Tablica    7</t>
  </si>
  <si>
    <t xml:space="preserve">  Wydatki  budżetu  państwa - według  działów </t>
  </si>
  <si>
    <t>Tablica    8</t>
  </si>
  <si>
    <t xml:space="preserve">  Wydatki  budżetu  państwa - według części </t>
  </si>
  <si>
    <t>Tablica    9</t>
  </si>
  <si>
    <t xml:space="preserve">  Wydatki  budżetu  państwa  w  budżetach  wojewodów - według działów</t>
  </si>
  <si>
    <t>Tablica  10</t>
  </si>
  <si>
    <t xml:space="preserve">  Wydatki  budżetu  państwa  w  budżetach  wojewodów </t>
  </si>
  <si>
    <t xml:space="preserve">  Rozliczenie  rezerw</t>
  </si>
  <si>
    <t>ZESTAWIENIE  OGÓLNE  Z  WYKONANIA  BUDŻETU  PAŃSTWA</t>
  </si>
  <si>
    <t>w tys. zł</t>
  </si>
  <si>
    <t>Wykonanie</t>
  </si>
  <si>
    <t>Wskaźniki</t>
  </si>
  <si>
    <t>Wyszczególnienie</t>
  </si>
  <si>
    <t xml:space="preserve">I </t>
  </si>
  <si>
    <t xml:space="preserve"> I - II </t>
  </si>
  <si>
    <t>I - III</t>
  </si>
  <si>
    <t>3:2</t>
  </si>
  <si>
    <t>4:2</t>
  </si>
  <si>
    <t>5:2</t>
  </si>
  <si>
    <t>po zmianach</t>
  </si>
  <si>
    <t>1</t>
  </si>
  <si>
    <t>I.     DOCHODY</t>
  </si>
  <si>
    <t>II.    WYDATKI</t>
  </si>
  <si>
    <t xml:space="preserve">      1.  1.  bony skarbowe </t>
  </si>
  <si>
    <t xml:space="preserve">      1.  2.  obligacje</t>
  </si>
  <si>
    <t xml:space="preserve">                w tym: Otwarte Fundusze Emerytalne </t>
  </si>
  <si>
    <t xml:space="preserve">      2.   Zagraniczne</t>
  </si>
  <si>
    <t xml:space="preserve">Tablica 2         </t>
  </si>
  <si>
    <t>ZESTAWIENIE  OGÓLNE - PORÓWNANIE  WYKONANIA  BUDŻETU  PAŃSTWA</t>
  </si>
  <si>
    <t>wykonanie</t>
  </si>
  <si>
    <t xml:space="preserve">  1.  Dochody</t>
  </si>
  <si>
    <t xml:space="preserve">  2.  Wydatki</t>
  </si>
  <si>
    <t>Ustawa</t>
  </si>
  <si>
    <t>budżetowa</t>
  </si>
  <si>
    <t>ustawa</t>
  </si>
  <si>
    <t>ROZLICZENIE   REZERW</t>
  </si>
  <si>
    <t>Rezerwy</t>
  </si>
  <si>
    <t>Plan</t>
  </si>
  <si>
    <t>wykorzystane</t>
  </si>
  <si>
    <t>(pozostałość rezerw)</t>
  </si>
  <si>
    <t>I.  REZERWA OGÓLNA</t>
  </si>
  <si>
    <t>II. REZERWY CELOWE</t>
  </si>
  <si>
    <t xml:space="preserve">     - dotacje i subwencje</t>
  </si>
  <si>
    <t xml:space="preserve">     - świadczenia na rzecz osób fizycznych</t>
  </si>
  <si>
    <t xml:space="preserve">     - wydatki bieżące jednostek budżetowych</t>
  </si>
  <si>
    <t xml:space="preserve">     - wydatki majątkowe</t>
  </si>
  <si>
    <t>Tablica  12</t>
  </si>
  <si>
    <t xml:space="preserve">  3.  Deficyt / Nadwyżka</t>
  </si>
  <si>
    <t>III.   DEFICYT / NADWYŻKA</t>
  </si>
  <si>
    <t>Tablica  13</t>
  </si>
  <si>
    <t xml:space="preserve">     z tego : </t>
  </si>
  <si>
    <t xml:space="preserve">  Dochody i wydatki w szczegółowości danych określonych w informacji o szacunkowym wykonaniu budżetu państwa</t>
  </si>
  <si>
    <t>Zero oznacza kwotę mniejszą od 500 zł.</t>
  </si>
  <si>
    <t>Tablica  14</t>
  </si>
  <si>
    <t>Tablica  15</t>
  </si>
  <si>
    <t>Tablica  11</t>
  </si>
  <si>
    <t xml:space="preserve">       środków Unii Europejskiej</t>
  </si>
  <si>
    <t>BUDŻET ŚRODKÓW EUROPEJSKICH</t>
  </si>
  <si>
    <t xml:space="preserve">  Wydatki  budżetu  środków europejskich</t>
  </si>
  <si>
    <t xml:space="preserve">  Dochody  budżetu  środków europejskich</t>
  </si>
  <si>
    <t xml:space="preserve">      1.  4.  pożyczki udzielone</t>
  </si>
  <si>
    <t xml:space="preserve">      1.   Krajowe </t>
  </si>
  <si>
    <t xml:space="preserve">       BUDŻETU ŚRODKÓW EUROPEJSKICH</t>
  </si>
  <si>
    <t xml:space="preserve">       budżetu środków europejskich</t>
  </si>
  <si>
    <t xml:space="preserve">  4.  Środki przekazane na finansowanie </t>
  </si>
  <si>
    <t xml:space="preserve">IV.  ŚRODKI PRZEKAZANE NA FINANSOWANIE </t>
  </si>
  <si>
    <t xml:space="preserve">  Zobowiązania państwowych jednostek budżetowych - według działów</t>
  </si>
  <si>
    <t xml:space="preserve">  Zobowiązania  państwowych  jednostek  budżetowych - według części</t>
  </si>
  <si>
    <t xml:space="preserve">  Zobowiązania państwowych  jednostek  budżetowych  w  budżetach wojewodów - według działów</t>
  </si>
  <si>
    <t xml:space="preserve">  Zobowiązania państwowych  jednostek  budżetowych  w  budżetach wojewodów</t>
  </si>
  <si>
    <t>Tablica  16</t>
  </si>
  <si>
    <t>Tablica  17</t>
  </si>
  <si>
    <t>Tablica  18</t>
  </si>
  <si>
    <t>Tablica  19</t>
  </si>
  <si>
    <t>V.  DEFICYT / NADWYŻKA BUDŻETU ŚRODKÓW EUROPEJSKICH</t>
  </si>
  <si>
    <r>
      <t xml:space="preserve">VI.  FINANSOWANIE   </t>
    </r>
    <r>
      <rPr>
        <sz val="12"/>
        <rFont val="Arial"/>
        <family val="2"/>
      </rPr>
      <t xml:space="preserve">( - III + IV ) </t>
    </r>
    <r>
      <rPr>
        <b/>
        <sz val="12"/>
        <rFont val="Arial"/>
        <family val="2"/>
      </rPr>
      <t xml:space="preserve">  </t>
    </r>
  </si>
  <si>
    <t xml:space="preserve">  5.  Deficyt / nadwyżka budżetu środków europejskich</t>
  </si>
  <si>
    <t xml:space="preserve">      1.  6.  pozostałe przychody i rozchody</t>
  </si>
  <si>
    <t xml:space="preserve">      1.  7.  przychody z prywatyzacji </t>
  </si>
  <si>
    <t xml:space="preserve">      1.  8.  rozdysponowanie przychodów z prywatyzacji</t>
  </si>
  <si>
    <t xml:space="preserve">      1.  9.  prefinansowanie zadań z udziałem środków z UE</t>
  </si>
  <si>
    <t xml:space="preserve">      1.10.  lokata</t>
  </si>
  <si>
    <t xml:space="preserve">      1.11.  środki na centralnym rachunku budżetu państwa</t>
  </si>
  <si>
    <t xml:space="preserve">            (1.1 + 1.2 + 1.3 + 1.4 + 1.5 + 1.6 + 1.7+ 1.8 + 1 .9 - 1.10 - 1.11 )</t>
  </si>
  <si>
    <t xml:space="preserve">  6.  Finansowanie</t>
  </si>
  <si>
    <t xml:space="preserve">  6. 2.  zagraniczne</t>
  </si>
  <si>
    <t xml:space="preserve">  6. 1.  krajowe</t>
  </si>
  <si>
    <t>Departament Budżetu Państwa</t>
  </si>
  <si>
    <t>SPRAWOZDANIE OPERATYWNE Z WYKONANIA BUDŻETU PAŃSTWA</t>
  </si>
  <si>
    <t>Departament Instytucji Płatniczej</t>
  </si>
  <si>
    <t>Departament Polityki Regionalnej i Rolnictwa</t>
  </si>
  <si>
    <t>Wskaźnik</t>
  </si>
  <si>
    <t>01 - Kancelaria Prezydenta RP</t>
  </si>
  <si>
    <t>02 - Kancelaria Sejmu</t>
  </si>
  <si>
    <t>03 - Kancelaria Senatu</t>
  </si>
  <si>
    <t>04 - Sąd Najwyższy</t>
  </si>
  <si>
    <t>05 - Naczelny Sąd Administracyjny</t>
  </si>
  <si>
    <t>06 - Trybunał Konstytucyjny</t>
  </si>
  <si>
    <t>07 - Najwyższa Izba Kontroli</t>
  </si>
  <si>
    <t>08 - Rzecznik Praw Obywatelskich</t>
  </si>
  <si>
    <t>11 - Krajowe Biuro Wyborcze</t>
  </si>
  <si>
    <t>12 - Państwowa Inspekcja Pracy</t>
  </si>
  <si>
    <t>14 - Rzecznik Praw Dziecka</t>
  </si>
  <si>
    <t>15 - Sądy powszechne</t>
  </si>
  <si>
    <t>17 - Administracja publiczna</t>
  </si>
  <si>
    <t>19 - Budżet, finanse publiczne i instytucje finansowe</t>
  </si>
  <si>
    <t>20 - Gospodarka</t>
  </si>
  <si>
    <t>21 - Gospodarka morska</t>
  </si>
  <si>
    <t>22 - Gospodarka wodna</t>
  </si>
  <si>
    <t>24 - Kultura i ochrona dziedzictwa narodowego</t>
  </si>
  <si>
    <t xml:space="preserve">25 - Kultura fizyczna </t>
  </si>
  <si>
    <t>26 - Łączność</t>
  </si>
  <si>
    <t>27 - Informatyzacja</t>
  </si>
  <si>
    <t>28 - Nauka</t>
  </si>
  <si>
    <t>29 - Obrona narodowa</t>
  </si>
  <si>
    <t>30 - Oświata i wychowanie</t>
  </si>
  <si>
    <t>31 - Praca</t>
  </si>
  <si>
    <t>32 - Rolnictwo</t>
  </si>
  <si>
    <t>33 - Rozwój wsi</t>
  </si>
  <si>
    <t>34 - Rozwój regionalny</t>
  </si>
  <si>
    <t>35 - Rynki rolne</t>
  </si>
  <si>
    <t>36 - Skarb Państwa</t>
  </si>
  <si>
    <t>37 - Sprawiedliwość</t>
  </si>
  <si>
    <t>38 - Szkolnictwo wyższe</t>
  </si>
  <si>
    <t>39 - Transport</t>
  </si>
  <si>
    <t>40 - Turystyka</t>
  </si>
  <si>
    <t>41 - Środowisko</t>
  </si>
  <si>
    <t>42 - Sprawy wewnętrzne</t>
  </si>
  <si>
    <t>44 - Zabezpieczenie społeczne</t>
  </si>
  <si>
    <t>46 - Zdrowie</t>
  </si>
  <si>
    <t>49 - Urząd Zamówień Publicznych</t>
  </si>
  <si>
    <t>50 - Urząd Regulacji Energetyki</t>
  </si>
  <si>
    <t>52 - Krajowa Rada Sądownictwa</t>
  </si>
  <si>
    <t>54 - Urząd d/s Kombatantów i Osób Represjonowanych</t>
  </si>
  <si>
    <t>56 - Centralne Biuro Antykorupcyjne</t>
  </si>
  <si>
    <t>57 - Agencja Bezpieczeństwa Wewnętrznego</t>
  </si>
  <si>
    <t>58 - Główny Urząd Statystyczny</t>
  </si>
  <si>
    <t>59 - Agencja Wywiadu</t>
  </si>
  <si>
    <t>60 - Wyższy Urząd Górniczy</t>
  </si>
  <si>
    <t>61 - Urząd Patentowy RP</t>
  </si>
  <si>
    <t>62 - Rybołówstwo</t>
  </si>
  <si>
    <t>63 - Rodzina</t>
  </si>
  <si>
    <t>64 - Główny Urząd Miar</t>
  </si>
  <si>
    <t>65 - Polski Komitet Normalizacyjny</t>
  </si>
  <si>
    <t>66 - Rzecznik Praw Pacjenta</t>
  </si>
  <si>
    <t>67 - Polska Akademia Nauk</t>
  </si>
  <si>
    <t>68 - Państwowa Agencja Atomistyki</t>
  </si>
  <si>
    <t>70 - Komisja Nadzoru Finansowego</t>
  </si>
  <si>
    <t>71 - Urząd Transportu Kolejowego</t>
  </si>
  <si>
    <t>72 - Kasa Rolniczego Ubezpieczenia Społecznego</t>
  </si>
  <si>
    <t>73 - Zakład Ubezpieczeń Społecznych</t>
  </si>
  <si>
    <t>74 - Prokuratoria Generalna Skarbu Państwa</t>
  </si>
  <si>
    <t>75 - Rządowe Centrum Legislacji</t>
  </si>
  <si>
    <t>76 - Urząd Komunikacji Elektronicznej</t>
  </si>
  <si>
    <t>78 - Obsługa zadłużenia zagranicznego</t>
  </si>
  <si>
    <t>79 - Obsługa długu krajowego</t>
  </si>
  <si>
    <t>80 - Regionalne izby obrachunkowe</t>
  </si>
  <si>
    <t>84 - Środki własne Unii Europejskiej</t>
  </si>
  <si>
    <t>85 - Budżety wojewodów</t>
  </si>
  <si>
    <t>86 - Samorządowe Kolegia Odwoławcze</t>
  </si>
  <si>
    <t>88 - Powszechne jednostki organizacyjne prokuratury</t>
  </si>
  <si>
    <t>O G Ó Ł E M</t>
  </si>
  <si>
    <t>010</t>
  </si>
  <si>
    <t>-</t>
  </si>
  <si>
    <t>Rolnictwo i łowiectwo</t>
  </si>
  <si>
    <t>020</t>
  </si>
  <si>
    <t>Leśnictwo</t>
  </si>
  <si>
    <t>050</t>
  </si>
  <si>
    <t>Rybołówstwo i rybactwo</t>
  </si>
  <si>
    <t>100</t>
  </si>
  <si>
    <t>Górnictwo i kopalnictwo</t>
  </si>
  <si>
    <t>150</t>
  </si>
  <si>
    <t>Przetwórstwo przemysłowe</t>
  </si>
  <si>
    <t>500</t>
  </si>
  <si>
    <t>Handel</t>
  </si>
  <si>
    <t>550</t>
  </si>
  <si>
    <t>Hotele i restauracje</t>
  </si>
  <si>
    <t>600</t>
  </si>
  <si>
    <t>Transport i łączność</t>
  </si>
  <si>
    <t>630</t>
  </si>
  <si>
    <t>Turystyka</t>
  </si>
  <si>
    <t>700</t>
  </si>
  <si>
    <t>Gospodarka mieszkaniowa</t>
  </si>
  <si>
    <t>710</t>
  </si>
  <si>
    <t>Działalność usługowa</t>
  </si>
  <si>
    <t>720</t>
  </si>
  <si>
    <t>Informatyka</t>
  </si>
  <si>
    <t>730</t>
  </si>
  <si>
    <t>Nauka</t>
  </si>
  <si>
    <t>750</t>
  </si>
  <si>
    <t>Administracja publiczna</t>
  </si>
  <si>
    <t>751</t>
  </si>
  <si>
    <t>752</t>
  </si>
  <si>
    <t>Obrona narodowa</t>
  </si>
  <si>
    <t>753</t>
  </si>
  <si>
    <t>754</t>
  </si>
  <si>
    <t>755</t>
  </si>
  <si>
    <t>756</t>
  </si>
  <si>
    <t>757</t>
  </si>
  <si>
    <t>Obsługa długu publicznego</t>
  </si>
  <si>
    <t>758</t>
  </si>
  <si>
    <t>Różne rozliczenia</t>
  </si>
  <si>
    <t>801</t>
  </si>
  <si>
    <t>Oświata i wychowanie</t>
  </si>
  <si>
    <t>803</t>
  </si>
  <si>
    <t>Szkolnictwo wyższe</t>
  </si>
  <si>
    <t>851</t>
  </si>
  <si>
    <t>Ochrona zdrowia</t>
  </si>
  <si>
    <t>852</t>
  </si>
  <si>
    <t>Pomoc społeczna</t>
  </si>
  <si>
    <t>853</t>
  </si>
  <si>
    <t>854</t>
  </si>
  <si>
    <t>900</t>
  </si>
  <si>
    <t>921</t>
  </si>
  <si>
    <t>925</t>
  </si>
  <si>
    <t>926</t>
  </si>
  <si>
    <t xml:space="preserve">Kultura fizyczna </t>
  </si>
  <si>
    <t>02</t>
  </si>
  <si>
    <t>08</t>
  </si>
  <si>
    <t>10</t>
  </si>
  <si>
    <t>14</t>
  </si>
  <si>
    <t>16</t>
  </si>
  <si>
    <t>18</t>
  </si>
  <si>
    <t>20</t>
  </si>
  <si>
    <t>22</t>
  </si>
  <si>
    <t>24</t>
  </si>
  <si>
    <t>26</t>
  </si>
  <si>
    <t>28</t>
  </si>
  <si>
    <t>30</t>
  </si>
  <si>
    <t>32</t>
  </si>
  <si>
    <t xml:space="preserve">     - współfinansowanie projektów z udziałem </t>
  </si>
  <si>
    <t>Tablica 15</t>
  </si>
  <si>
    <t xml:space="preserve">      1.  5.  zarządzanie płynnością sektora publicznego</t>
  </si>
  <si>
    <t>Tablica 4</t>
  </si>
  <si>
    <t>DOCHODY   BUDŻETU   PAŃSTWA  -  WEDŁUG   CZĘŚCI</t>
  </si>
  <si>
    <t xml:space="preserve">       O G Ó Ł E M</t>
  </si>
  <si>
    <t>09 - Krajowa Rada Radiofonii i Telewizji</t>
  </si>
  <si>
    <t>10 - Generalny Inspektor Ochrony Danych Osobowych</t>
  </si>
  <si>
    <t>13 - Instytut Pamięci Narodowej - Komisja Ścigania Zbrodni przeciwko Narodowi Polskiemu</t>
  </si>
  <si>
    <t>16 - Kancelaria Prezesa Rady Ministrów</t>
  </si>
  <si>
    <t>43 - Wyznania religijne oraz mniejszości narodowe i etniczne</t>
  </si>
  <si>
    <t>45 - Sprawy zagraniczne i członkostwo Rzeczypospolitej Polskiej w Unii Europejskiej</t>
  </si>
  <si>
    <t>53 - Urząd Ochrony Konkurencji i Konsumentów</t>
  </si>
  <si>
    <t>77 - Podatki i inne wpłaty na rzecz budżetu państwa</t>
  </si>
  <si>
    <t>81 - Rezerwa ogólna</t>
  </si>
  <si>
    <t>82 - Subwencje ogólne dla jednostek samorządu terytorialnego</t>
  </si>
  <si>
    <t>83 - Rezerwy celowe</t>
  </si>
  <si>
    <t>87 - Dochody budżetu środków europejskich</t>
  </si>
  <si>
    <t>Tablica 5</t>
  </si>
  <si>
    <t xml:space="preserve">DOCHODY   BUDŻETU   PAŃSTWA   W   BUDŻETACH   WOJEWODÓW  </t>
  </si>
  <si>
    <t xml:space="preserve">      O G Ó Ł E M</t>
  </si>
  <si>
    <t>02 - woj. dolnośląskie</t>
  </si>
  <si>
    <t>04 - woj. kujawsko - pomorskie</t>
  </si>
  <si>
    <t>06 - woj. lubelskie</t>
  </si>
  <si>
    <t>08 - woj. lubuskie</t>
  </si>
  <si>
    <t>10 - woj. łódzkie</t>
  </si>
  <si>
    <t>12 - woj. małopolskie</t>
  </si>
  <si>
    <t>14 - woj. mazowieckie</t>
  </si>
  <si>
    <t>16 - woj. opolskie</t>
  </si>
  <si>
    <t>18 - woj. podkarpackie</t>
  </si>
  <si>
    <t>20 - woj. podlaskie</t>
  </si>
  <si>
    <t>22 - woj. pomorskie</t>
  </si>
  <si>
    <t>24 - woj. śląskie</t>
  </si>
  <si>
    <t>26 - woj. świętokrzyskie</t>
  </si>
  <si>
    <t>28 - woj. warmińsko - mazurskie</t>
  </si>
  <si>
    <t>30 - woj. wielkopolskie</t>
  </si>
  <si>
    <t>32 - woj. zachodniopomorskie</t>
  </si>
  <si>
    <t>Tablica 7</t>
  </si>
  <si>
    <t xml:space="preserve">WYDATKI   BUDŻETU   PAŃSTWA   -   WEDŁUG   DZIAŁÓW </t>
  </si>
  <si>
    <t>Dotacje</t>
  </si>
  <si>
    <t>Świadczenia</t>
  </si>
  <si>
    <t xml:space="preserve">Wydatki </t>
  </si>
  <si>
    <t xml:space="preserve">Wydatki na </t>
  </si>
  <si>
    <t>Środki własne</t>
  </si>
  <si>
    <t>Współfinansowanie</t>
  </si>
  <si>
    <t xml:space="preserve">                                 b - Budżet po zmianach</t>
  </si>
  <si>
    <t xml:space="preserve">OGÓŁEM </t>
  </si>
  <si>
    <t>i</t>
  </si>
  <si>
    <t>na rzecz osób</t>
  </si>
  <si>
    <t xml:space="preserve"> bieżące</t>
  </si>
  <si>
    <t>majątkowe</t>
  </si>
  <si>
    <t>obsługę</t>
  </si>
  <si>
    <t>Unii</t>
  </si>
  <si>
    <t>projektów</t>
  </si>
  <si>
    <t xml:space="preserve">                                 c - Wykonanie                </t>
  </si>
  <si>
    <t>subwencje</t>
  </si>
  <si>
    <t xml:space="preserve"> fizycznych</t>
  </si>
  <si>
    <t xml:space="preserve">jednostek </t>
  </si>
  <si>
    <t>długu Skarbu</t>
  </si>
  <si>
    <t>Europejskiej</t>
  </si>
  <si>
    <t xml:space="preserve">z udziałem środków </t>
  </si>
  <si>
    <t xml:space="preserve">                                 d - Wskaźnik c:a            </t>
  </si>
  <si>
    <t>budżetowych</t>
  </si>
  <si>
    <t>Państwa</t>
  </si>
  <si>
    <t>Unii Europejskiej</t>
  </si>
  <si>
    <t xml:space="preserve">                                 e - Wskaźnik c:b            </t>
  </si>
  <si>
    <t>2</t>
  </si>
  <si>
    <t>3</t>
  </si>
  <si>
    <t>4</t>
  </si>
  <si>
    <t>5</t>
  </si>
  <si>
    <t>6</t>
  </si>
  <si>
    <t>a</t>
  </si>
  <si>
    <t>b</t>
  </si>
  <si>
    <t>c</t>
  </si>
  <si>
    <t>d</t>
  </si>
  <si>
    <t>e</t>
  </si>
  <si>
    <t>400</t>
  </si>
  <si>
    <t xml:space="preserve">Wytwarzanie i zaopatrywanie w </t>
  </si>
  <si>
    <t>energię elektryczną,  gaz i wodę</t>
  </si>
  <si>
    <t>Urzędy naczelnych organów</t>
  </si>
  <si>
    <t>władzy państwowej,</t>
  </si>
  <si>
    <t>kontroli i ochrony prawa</t>
  </si>
  <si>
    <t>oraz sądownictwa</t>
  </si>
  <si>
    <t>Obowiązkowe ubezpieczenia</t>
  </si>
  <si>
    <t>społeczne</t>
  </si>
  <si>
    <t>Bezpieczeństwo publiczne</t>
  </si>
  <si>
    <t>i ochrona przeciwpożarowa</t>
  </si>
  <si>
    <t>Wymiar sprawiedliwości</t>
  </si>
  <si>
    <t>Dochody od osób prawnych,</t>
  </si>
  <si>
    <t>od osób fizycznych i od innych</t>
  </si>
  <si>
    <t>jednostek nieposiadających</t>
  </si>
  <si>
    <t xml:space="preserve">osobowości prawnej oraz </t>
  </si>
  <si>
    <t>wydatki związane z ich poborem</t>
  </si>
  <si>
    <t xml:space="preserve">Pozostałe zadania w zakresie </t>
  </si>
  <si>
    <t>polityki społecznej</t>
  </si>
  <si>
    <t>Edukacyjna opieka</t>
  </si>
  <si>
    <t>wychowawcza</t>
  </si>
  <si>
    <t>Gospodarka komunalna</t>
  </si>
  <si>
    <t>i ochrona środowiska</t>
  </si>
  <si>
    <t>Kultura i ochrona</t>
  </si>
  <si>
    <t>dziedzictwa narodowego</t>
  </si>
  <si>
    <t>Ogrody botaniczne</t>
  </si>
  <si>
    <t>i zoologiczne oraz naturalne</t>
  </si>
  <si>
    <t>obszary i obiekty chronionej</t>
  </si>
  <si>
    <t>przyrody</t>
  </si>
  <si>
    <t>Tablica 8</t>
  </si>
  <si>
    <t>WYDATKI   BUDŻETU   PAŃSTWA   -  WEDŁUG   CZĘŚCI</t>
  </si>
  <si>
    <t xml:space="preserve">1                </t>
  </si>
  <si>
    <t>7</t>
  </si>
  <si>
    <t>8</t>
  </si>
  <si>
    <t>9</t>
  </si>
  <si>
    <t>01</t>
  </si>
  <si>
    <t>Kancelaria Prezydenta RP</t>
  </si>
  <si>
    <t>Kancelaria Sejmu</t>
  </si>
  <si>
    <t>03</t>
  </si>
  <si>
    <t>Kancelaria Senatu</t>
  </si>
  <si>
    <t>04</t>
  </si>
  <si>
    <t>Sąd Najwyższy</t>
  </si>
  <si>
    <t>05</t>
  </si>
  <si>
    <t>Naczelny Sąd Administracyjny</t>
  </si>
  <si>
    <t>06</t>
  </si>
  <si>
    <t>Trybunał Konstytucyjny</t>
  </si>
  <si>
    <t>07</t>
  </si>
  <si>
    <t>Najwyższa Izba Kontroli</t>
  </si>
  <si>
    <t>Rzecznik Praw Obywatelskich</t>
  </si>
  <si>
    <t>09</t>
  </si>
  <si>
    <t xml:space="preserve">Krajowa Rada Radiofonii </t>
  </si>
  <si>
    <t>i Telewizji</t>
  </si>
  <si>
    <t>Generalny Inspektor Ochrony</t>
  </si>
  <si>
    <t>Danych Osobowych</t>
  </si>
  <si>
    <t>11</t>
  </si>
  <si>
    <t>Krajowe Biuro Wyborcze</t>
  </si>
  <si>
    <t>12</t>
  </si>
  <si>
    <t>Państwowa Inspekcja Pracy</t>
  </si>
  <si>
    <t>13</t>
  </si>
  <si>
    <t>Instytut Pamięci Narodowej - Komisja</t>
  </si>
  <si>
    <t>Ścigania Zbrodni przeciwko Narodowi</t>
  </si>
  <si>
    <t>Polskiemu</t>
  </si>
  <si>
    <t>Rzecznik Praw Dziecka</t>
  </si>
  <si>
    <t>15</t>
  </si>
  <si>
    <t>Sądy powszechne</t>
  </si>
  <si>
    <t xml:space="preserve">Kancelaria Prezesa </t>
  </si>
  <si>
    <t>Rady Ministrów</t>
  </si>
  <si>
    <t>17</t>
  </si>
  <si>
    <t>19</t>
  </si>
  <si>
    <t xml:space="preserve">Budżet, finanse publiczne </t>
  </si>
  <si>
    <t>i instytucje finansowe</t>
  </si>
  <si>
    <t>Gospodarka</t>
  </si>
  <si>
    <t xml:space="preserve"> a</t>
  </si>
  <si>
    <t>21</t>
  </si>
  <si>
    <t>Gospodarka morska</t>
  </si>
  <si>
    <t>Gospodarka wodna</t>
  </si>
  <si>
    <t>Kultura i ochrona dziedzictwa</t>
  </si>
  <si>
    <t>narodowego</t>
  </si>
  <si>
    <t>25</t>
  </si>
  <si>
    <t>Kultura fizyczna</t>
  </si>
  <si>
    <t>Łączność</t>
  </si>
  <si>
    <t>27</t>
  </si>
  <si>
    <t>Informatyzacja</t>
  </si>
  <si>
    <t>29</t>
  </si>
  <si>
    <t>31</t>
  </si>
  <si>
    <t>Praca</t>
  </si>
  <si>
    <t>Rolnictwo</t>
  </si>
  <si>
    <t>33</t>
  </si>
  <si>
    <t>Rozwój wsi</t>
  </si>
  <si>
    <t>34</t>
  </si>
  <si>
    <t>Rozwój regionalny</t>
  </si>
  <si>
    <t>35</t>
  </si>
  <si>
    <t>Rynki rolne</t>
  </si>
  <si>
    <t>36</t>
  </si>
  <si>
    <t>Skarb Państwa</t>
  </si>
  <si>
    <t>37</t>
  </si>
  <si>
    <t>Sprawiedliwość</t>
  </si>
  <si>
    <t>38</t>
  </si>
  <si>
    <t>39</t>
  </si>
  <si>
    <t>Transport</t>
  </si>
  <si>
    <t>40</t>
  </si>
  <si>
    <t>41</t>
  </si>
  <si>
    <t>Środowisko</t>
  </si>
  <si>
    <t>42</t>
  </si>
  <si>
    <t>Sprawy wewnętrzne</t>
  </si>
  <si>
    <t>43</t>
  </si>
  <si>
    <t>Wyznania religijne oraz mniejszości</t>
  </si>
  <si>
    <t>narodowe i etniczne</t>
  </si>
  <si>
    <t>44</t>
  </si>
  <si>
    <t>Zabezpieczenie społeczne</t>
  </si>
  <si>
    <t>45</t>
  </si>
  <si>
    <t>Sprawy zagraniczne i członkostwo</t>
  </si>
  <si>
    <t>Rzeczypospolitej Polskiej w Unii</t>
  </si>
  <si>
    <t>46</t>
  </si>
  <si>
    <t>Zdrowie</t>
  </si>
  <si>
    <t>49</t>
  </si>
  <si>
    <t>Urząd Zamówień Publicznych</t>
  </si>
  <si>
    <t>50</t>
  </si>
  <si>
    <t>Urząd Regulacji Energetyki</t>
  </si>
  <si>
    <t>52</t>
  </si>
  <si>
    <t>Krajowa Rada Sądownictwa</t>
  </si>
  <si>
    <t>53</t>
  </si>
  <si>
    <t xml:space="preserve">Urząd Ochrony Konkurencji </t>
  </si>
  <si>
    <t>i Konsumentów</t>
  </si>
  <si>
    <t>54</t>
  </si>
  <si>
    <t>Urząd d/s Kombatantów i Osób</t>
  </si>
  <si>
    <t>Represjonowanych</t>
  </si>
  <si>
    <t>56</t>
  </si>
  <si>
    <t>Centralne Biuro Antykorupcyjne</t>
  </si>
  <si>
    <t>57</t>
  </si>
  <si>
    <t>Agencja Bezpieczeństwa</t>
  </si>
  <si>
    <t>Wewnętrznego</t>
  </si>
  <si>
    <t>58</t>
  </si>
  <si>
    <t>Główny Urząd Statystyczny</t>
  </si>
  <si>
    <t>59</t>
  </si>
  <si>
    <t>Agencja Wywiadu</t>
  </si>
  <si>
    <t>60</t>
  </si>
  <si>
    <t>Wyższy Urząd Górniczy</t>
  </si>
  <si>
    <t>61</t>
  </si>
  <si>
    <t>Urząd Patentowy RP</t>
  </si>
  <si>
    <t>62</t>
  </si>
  <si>
    <t>Rybołówstwo</t>
  </si>
  <si>
    <t>63</t>
  </si>
  <si>
    <t>Rodzina</t>
  </si>
  <si>
    <t>64</t>
  </si>
  <si>
    <t>Główny Urząd Miar</t>
  </si>
  <si>
    <t>65</t>
  </si>
  <si>
    <t>Polski Komitet Normalizacyjny</t>
  </si>
  <si>
    <t>66</t>
  </si>
  <si>
    <t>Rzecznik Praw Pacjenta</t>
  </si>
  <si>
    <t>67</t>
  </si>
  <si>
    <t>Polska Akademia Nauk</t>
  </si>
  <si>
    <t>68</t>
  </si>
  <si>
    <t>Państwowa Agencja Atomistyki</t>
  </si>
  <si>
    <t>70</t>
  </si>
  <si>
    <t>Komisja Nadzoru Finansowego</t>
  </si>
  <si>
    <t>71</t>
  </si>
  <si>
    <t>Urząd Transportu Kolejowego</t>
  </si>
  <si>
    <t>72</t>
  </si>
  <si>
    <t xml:space="preserve">Kasa Rolniczego Ubezpieczenia </t>
  </si>
  <si>
    <t>Społecznego</t>
  </si>
  <si>
    <t>73</t>
  </si>
  <si>
    <t>Zakład Ubezpieczeń Społecznych</t>
  </si>
  <si>
    <t>74</t>
  </si>
  <si>
    <t xml:space="preserve">Prokuratoria Generalna Skarbu </t>
  </si>
  <si>
    <t>75</t>
  </si>
  <si>
    <t>Rządowe Centrum Legislacji</t>
  </si>
  <si>
    <t>76</t>
  </si>
  <si>
    <t>Urząd Komunikacji</t>
  </si>
  <si>
    <t>Elektronicznej</t>
  </si>
  <si>
    <t>78</t>
  </si>
  <si>
    <t>Obsługa zadłużenia zagranicznego</t>
  </si>
  <si>
    <t>79</t>
  </si>
  <si>
    <t>Obsługa długu krajowego</t>
  </si>
  <si>
    <t>80</t>
  </si>
  <si>
    <t>Regionalne izby obrachunkowe</t>
  </si>
  <si>
    <t>81</t>
  </si>
  <si>
    <t>Rezerwa ogólna</t>
  </si>
  <si>
    <t>82</t>
  </si>
  <si>
    <t>Subwencje ogólne dla jednostek</t>
  </si>
  <si>
    <t>samorządu terytorialnego</t>
  </si>
  <si>
    <t>83</t>
  </si>
  <si>
    <t>Rezerwy celowe</t>
  </si>
  <si>
    <t>84</t>
  </si>
  <si>
    <t>Środki własne Unii Europejskiej</t>
  </si>
  <si>
    <t>85</t>
  </si>
  <si>
    <t>Budżety wojewodów</t>
  </si>
  <si>
    <t>86</t>
  </si>
  <si>
    <t xml:space="preserve">Samorządowe Kolegia </t>
  </si>
  <si>
    <t>Odwoławcze</t>
  </si>
  <si>
    <t>87</t>
  </si>
  <si>
    <t>Dochody budżetu środków</t>
  </si>
  <si>
    <t>europejskich</t>
  </si>
  <si>
    <t>88</t>
  </si>
  <si>
    <t>Powszechne jednostki organizacyjne</t>
  </si>
  <si>
    <t>prokuratury</t>
  </si>
  <si>
    <t>Tablica 9</t>
  </si>
  <si>
    <t xml:space="preserve">WYDATKI   BUDŻETU   PAŃSTWA   W   BUDŻETACH   WOJEWODÓW   -   WEDŁUG   DZIAŁÓW </t>
  </si>
  <si>
    <t>Tablica 10</t>
  </si>
  <si>
    <t xml:space="preserve">WYDATKI   BUDŻETU   PAŃSTWA   W   BUDŻETACH   WOJEWODÓW </t>
  </si>
  <si>
    <t>woj. dolnośląskie</t>
  </si>
  <si>
    <t>woj. kujawsko - pomorskie</t>
  </si>
  <si>
    <t>woj. lubelskie</t>
  </si>
  <si>
    <t>woj. lubuskie</t>
  </si>
  <si>
    <t>woj. łódzkie</t>
  </si>
  <si>
    <t>woj. małopolskie</t>
  </si>
  <si>
    <t>woj. mazowieckie</t>
  </si>
  <si>
    <t>woj. opolskie</t>
  </si>
  <si>
    <t>woj. podkarpackie</t>
  </si>
  <si>
    <t>woj. podlaskie</t>
  </si>
  <si>
    <t>woj. pomorskie</t>
  </si>
  <si>
    <t>woj. śląskie</t>
  </si>
  <si>
    <t>woj. świętokrzyskie</t>
  </si>
  <si>
    <t>woj. warmińsko - mazurskie</t>
  </si>
  <si>
    <t>woj. wielkopolskie</t>
  </si>
  <si>
    <t>woj. zachodniopomorskie</t>
  </si>
  <si>
    <r>
      <t xml:space="preserve">  </t>
    </r>
    <r>
      <rPr>
        <sz val="12"/>
        <color indexed="9"/>
        <rFont val="Arial"/>
        <family val="2"/>
      </rPr>
      <t xml:space="preserve"> </t>
    </r>
    <r>
      <rPr>
        <vertAlign val="superscript"/>
        <sz val="12"/>
        <color indexed="9"/>
        <rFont val="Arial"/>
        <family val="2"/>
      </rPr>
      <t>*)</t>
    </r>
    <r>
      <rPr>
        <sz val="12"/>
        <color indexed="9"/>
        <rFont val="Arial"/>
        <family val="2"/>
      </rPr>
      <t xml:space="preserve"> </t>
    </r>
    <r>
      <rPr>
        <sz val="11"/>
        <color indexed="9"/>
        <rFont val="Arial"/>
        <family val="2"/>
      </rPr>
      <t xml:space="preserve"> wskaźnik powyżej 1000</t>
    </r>
  </si>
  <si>
    <t>Uwaga</t>
  </si>
  <si>
    <t>Dane liczbowe ujęte w tabelach zostały zaokrąglone do pełnych tysięcy złotych zgodnie z zasadami arytmetyki, tj. od 500 zł - w „górę”, poniżej 500 zł - „w dół".</t>
  </si>
  <si>
    <t>Sumowanie poszczególnych składników zaokrąglonych kwot może wykazywać niewielkie różnice wynikające z tych zaokrągleń.</t>
  </si>
  <si>
    <t>R o k     2 0 1 3</t>
  </si>
  <si>
    <t xml:space="preserve">                                 a - Ustawa budżetowa   </t>
  </si>
  <si>
    <t xml:space="preserve">Tablica 1      </t>
  </si>
  <si>
    <t xml:space="preserve">Budownictwo, lokalne planowanie </t>
  </si>
  <si>
    <t>i zagospodarowanie przestrzenne</t>
  </si>
  <si>
    <t>oraz mieszkalnictwo</t>
  </si>
  <si>
    <t>18 - Budownictwo, lokalne planowanie i zagospodarowanie przestrzenne oraz mieszkalnictwo</t>
  </si>
  <si>
    <t>Budżet</t>
  </si>
  <si>
    <t>5:3</t>
  </si>
  <si>
    <t>5:4</t>
  </si>
  <si>
    <t xml:space="preserve">  Zestawienie  ogólne - porównanie  wykonania  budżetu  państwa  w  latach  2013 - 2014</t>
  </si>
  <si>
    <t>R o k     2 0 1 4</t>
  </si>
  <si>
    <r>
      <t>na 2014 rok</t>
    </r>
    <r>
      <rPr>
        <b/>
        <vertAlign val="superscript"/>
        <sz val="11"/>
        <rFont val="Arial"/>
        <family val="2"/>
      </rPr>
      <t xml:space="preserve"> </t>
    </r>
  </si>
  <si>
    <r>
      <t xml:space="preserve"> </t>
    </r>
    <r>
      <rPr>
        <sz val="12"/>
        <color indexed="9"/>
        <rFont val="Arial"/>
        <family val="2"/>
      </rPr>
      <t xml:space="preserve"> </t>
    </r>
    <r>
      <rPr>
        <vertAlign val="superscript"/>
        <sz val="12"/>
        <color indexed="9"/>
        <rFont val="Arial"/>
        <family val="2"/>
      </rPr>
      <t>*)</t>
    </r>
    <r>
      <rPr>
        <sz val="12"/>
        <color indexed="9"/>
        <rFont val="Arial"/>
        <family val="2"/>
      </rPr>
      <t xml:space="preserve"> </t>
    </r>
    <r>
      <rPr>
        <sz val="11"/>
        <color indexed="9"/>
        <rFont val="Arial"/>
        <family val="2"/>
      </rPr>
      <t xml:space="preserve"> wskaźnik powyżej 1000</t>
    </r>
  </si>
  <si>
    <t xml:space="preserve">na 2014 rok </t>
  </si>
  <si>
    <t>W  LATACH  2013 - 2014</t>
  </si>
  <si>
    <t>1)</t>
  </si>
  <si>
    <t>na 2014 rok</t>
  </si>
  <si>
    <r>
      <t xml:space="preserve"> </t>
    </r>
    <r>
      <rPr>
        <sz val="12"/>
        <rFont val="Arial"/>
        <family val="2"/>
      </rPr>
      <t xml:space="preserve"> </t>
    </r>
    <r>
      <rPr>
        <vertAlign val="superscript"/>
        <sz val="12"/>
        <rFont val="Arial"/>
        <family val="2"/>
      </rPr>
      <t>*)</t>
    </r>
    <r>
      <rPr>
        <sz val="12"/>
        <rFont val="Arial"/>
        <family val="2"/>
      </rPr>
      <t xml:space="preserve"> </t>
    </r>
    <r>
      <rPr>
        <sz val="11"/>
        <rFont val="Arial"/>
        <family val="2"/>
      </rPr>
      <t xml:space="preserve"> wskaźnik powyżej 1000</t>
    </r>
  </si>
  <si>
    <t xml:space="preserve">      1.  3.  środki przechodzące z roku ubiegłego</t>
  </si>
  <si>
    <t>*)</t>
  </si>
  <si>
    <t>Warszawa, kwiecień  2014 r.</t>
  </si>
  <si>
    <t>ZA  STYCZEŃ  -  MARZEC  2014 ROKU</t>
  </si>
  <si>
    <t xml:space="preserve">I - III </t>
  </si>
  <si>
    <r>
      <t xml:space="preserve">1)  </t>
    </r>
    <r>
      <rPr>
        <sz val="11"/>
        <color indexed="8"/>
        <rFont val="Arial"/>
        <family val="2"/>
      </rPr>
      <t>w tym część oświatowa subwencji ogólnej za kwiecień  3.026.277 tys. zł</t>
    </r>
  </si>
  <si>
    <t>ZESTAWIENIE  OGÓLNE  Z  WYKONANIA  BUDŻETU  ŚRODKÓW  EUROPEJSKICH</t>
  </si>
  <si>
    <t xml:space="preserve">Ustawa </t>
  </si>
  <si>
    <t>wydatki</t>
  </si>
  <si>
    <t>Tablica 18</t>
  </si>
  <si>
    <t xml:space="preserve"> Dochody budżetu środków europejskich w 2014 r. </t>
  </si>
  <si>
    <t>Nazwa Programu</t>
  </si>
  <si>
    <t xml:space="preserve">Dochody budżetu środków europejskich (część 87) </t>
  </si>
  <si>
    <t>I-III</t>
  </si>
  <si>
    <t>Program Operacyjny Infrastruktura i Środowisko</t>
  </si>
  <si>
    <t>Program Operacyjny Innowacyjna Gospodarka</t>
  </si>
  <si>
    <t>Program Operacyjny Kapitał Ludzki</t>
  </si>
  <si>
    <t>Program Operacyjny Rozwój Polski Wschodniej</t>
  </si>
  <si>
    <t>Ogółem Regionalne Programy Operacyjne</t>
  </si>
  <si>
    <t>Regionalny Program Operacyjny dla Województwa Dolnośląskiego na lata 2007 - 2013</t>
  </si>
  <si>
    <t>Regionalny Program Operacyjny Województwa Kujawsko - Pomorskiego na lata 2007 - 2013</t>
  </si>
  <si>
    <t>Regionalny Program Operacyjny Województwa Lubelskiego na lata 2007 - 2013</t>
  </si>
  <si>
    <t>Lubuski Regionalny Program Operacyjny na lata 2007 - 2013</t>
  </si>
  <si>
    <t>Regionalny Program Operacyjny Województwa Łódzkiego na lata 2007 - 2013</t>
  </si>
  <si>
    <t>Małopolski Regionalny Program Operacyjny na lata 2007 - 2013</t>
  </si>
  <si>
    <t>Regionalny Program Operacyjny Województwa Mazowieckiego na lata 2007 - 2013</t>
  </si>
  <si>
    <t>Regionalny Program Operacyjny Województwa Opolskiego na lata 2007 - 2013</t>
  </si>
  <si>
    <t>Regionalny Program Operacyjny Województwa Podkarpackiego na lata 2007 - 2013</t>
  </si>
  <si>
    <t>Regionalny Program Operacyjny Województwa Podlaskiego na lata 2007 - 2013</t>
  </si>
  <si>
    <t>Regionalny Program Operacyjny dla Województwa Pomorskiego na lata 2007 - 2013</t>
  </si>
  <si>
    <t>Regionalny Program Operacyjny Województwa Śląskiego na lata 2007 - 2013</t>
  </si>
  <si>
    <t>Regionalny Program Operacyjny Województwa Świętokrzyskiego na lata 2007 - 2013</t>
  </si>
  <si>
    <t>Regionalny Program Operacyjny Warmia i Mazury na lata 2007 - 2013</t>
  </si>
  <si>
    <t>Wielkopolski Regionalny Program Operacyjny na lata 2007 - 2013</t>
  </si>
  <si>
    <t>Regionalny Program Operacyjny Województwa Zachodniopomorskiego na lata 2007 - 2013</t>
  </si>
  <si>
    <t>Granty EFS</t>
  </si>
  <si>
    <t>Ogółem programy NSS</t>
  </si>
  <si>
    <t>Szwajcarsko-Polski Program Współpracy</t>
  </si>
  <si>
    <t>Norweski Mechanizm Finansowy 2009-2014</t>
  </si>
  <si>
    <t>Mechanizm Finansowy Europejskiego Obszaru Gospodarczego 2009-2014</t>
  </si>
  <si>
    <t>Program Operacyjny Zrównoważony Rozwój Sektora Rybołówstwa i Nadbrzeżnych Obszarów Rybackich</t>
  </si>
  <si>
    <t>Perspektywa Finansowa 2014-2020 *)</t>
  </si>
  <si>
    <t>Wspólna Polityka Rolna</t>
  </si>
  <si>
    <t>Ogółem Programy</t>
  </si>
  <si>
    <t>*) obejmuje fundusze w ramach Polityki Spójności oraz Wspólnej Polityki Rybackiej UE</t>
  </si>
  <si>
    <t>Tablica 19</t>
  </si>
  <si>
    <t xml:space="preserve">WYDATKI BUDŻETU ŚRODKÓW EUROPEJSKICH </t>
  </si>
  <si>
    <t>Część</t>
  </si>
  <si>
    <t xml:space="preserve">Dział </t>
  </si>
  <si>
    <t>Nazwa Programów Operacyjnych</t>
  </si>
  <si>
    <t>Ustawa budżetowa na 2014 r.</t>
  </si>
  <si>
    <t>Budżet po zmianach</t>
  </si>
  <si>
    <t>Wydatki z budżetu środków europejskich</t>
  </si>
  <si>
    <t>Razem                  część</t>
  </si>
  <si>
    <t>9:5</t>
  </si>
  <si>
    <t>9:7</t>
  </si>
  <si>
    <t>Gospodarka komunalna i ochrona środowiska</t>
  </si>
  <si>
    <t>Transport i łaczność</t>
  </si>
  <si>
    <t>Regionalny Program Operacyjny
Warmia i Mazury na lata 2007 - 2013</t>
  </si>
  <si>
    <t>Regionalny Program Operacyjny 
Województwa Łódzkiego na lata 2007 - 2013</t>
  </si>
  <si>
    <t>Kultura i ochrona dziedzictwa narodowego</t>
  </si>
  <si>
    <t>Regionalny Program Operacyjny Województwa  
Kujawsko - Pomorskiego na lata 2007 - 2013</t>
  </si>
  <si>
    <t>Pozostałe zadania w zakresie polityki społecznej</t>
  </si>
  <si>
    <t>Regionalny Program Operacyjny 
Województwa Podlaskiego na lata 2007 - 2013</t>
  </si>
  <si>
    <t>Regionalny Program Operacyjny Województwa 
Zachodniopomorskiego na lata 2007 - 2013</t>
  </si>
  <si>
    <t xml:space="preserve">Małopolski Regionalny Program Operacyjny 
na lata 2007 - 2013 </t>
  </si>
  <si>
    <t>Regionalny Program Operacyjny  
Województwa Dolnośląskiego na lata 2007 - 2013</t>
  </si>
  <si>
    <t>Regionalny Program Operacyjny  Województwa 
Kujawsko - Pomorskiego na lata 2007 - 2013</t>
  </si>
  <si>
    <t>Regionalny Program Operacyjny  
Województwa Lubelskiego na lata 2007 - 2013</t>
  </si>
  <si>
    <t>Lubuski Regionalny Program Operacyjny
na lata 2007 - 2013</t>
  </si>
  <si>
    <t>Regionalny Program Operacyjny  
Województwa Mazowieckiego na lata 2007 - 2013</t>
  </si>
  <si>
    <t>Regionalny Program Operacyjny 
Województwa Opolskiego na lata 2007 - 2013</t>
  </si>
  <si>
    <t>Regionalny Program Operacyjny  
Województwa Podkarpackiego na lata 2007 - 2013</t>
  </si>
  <si>
    <t>Regionalny Program Operacyjny 
Województwa Pomorskiego na lata 2007 - 2013</t>
  </si>
  <si>
    <t>Regionalny Program Operacyjny 
Województwa Śląskiego na lata 2007 - 2013</t>
  </si>
  <si>
    <t>Regionalny Program Operacyjny  
Województwa Świętokrzyskiego na lata 2007 - 2013</t>
  </si>
  <si>
    <t xml:space="preserve">Wielkopolski Regionalny Program Operacyjny
na lata 2007 - 2013 </t>
  </si>
  <si>
    <t>Bezpieczeństwo publiczne i ochrona przeciwpożarowa</t>
  </si>
  <si>
    <t>Lubuski Regionalny Program Operacyjny
 na lata 2007 - 2013</t>
  </si>
  <si>
    <t>Regionalny Program Operacyjny Województwa
Zachodniopomorskiego na lata 2007 - 2013</t>
  </si>
  <si>
    <t>poz. 98  Finansowanie programów z budżetu środków europejskich</t>
  </si>
  <si>
    <t>poz. 99  Finansowanie wynagrodzeń w ramach budżetu środków europejskich</t>
  </si>
  <si>
    <t>85/02</t>
  </si>
  <si>
    <t>Program Rozwoju Obszarów Wiejskich na lata 2007 - 2013</t>
  </si>
  <si>
    <t>85/04</t>
  </si>
  <si>
    <t>85/06</t>
  </si>
  <si>
    <t>85/08</t>
  </si>
  <si>
    <t>85/10</t>
  </si>
  <si>
    <t>85/12</t>
  </si>
  <si>
    <t>85/14</t>
  </si>
  <si>
    <t>85/16</t>
  </si>
  <si>
    <t>85/18</t>
  </si>
  <si>
    <t>85/20</t>
  </si>
  <si>
    <t>85/22</t>
  </si>
  <si>
    <t>85/24</t>
  </si>
  <si>
    <t>85/26</t>
  </si>
  <si>
    <t>85/28</t>
  </si>
  <si>
    <t>85/30</t>
  </si>
  <si>
    <t>85/32</t>
  </si>
  <si>
    <t>DOCHODY I WYDATKI W SZCZEGÓŁOWOŚCI DANYCH OKREŚLONYCH W INFORMACJI O SZACUNKOWYM WYKONANIU BUDŻETU PAŃSTWA</t>
  </si>
  <si>
    <t>w mln zł</t>
  </si>
  <si>
    <t>Lp.</t>
  </si>
  <si>
    <t xml:space="preserve">na 2014 r. </t>
  </si>
  <si>
    <t>4:3</t>
  </si>
  <si>
    <t>1.</t>
  </si>
  <si>
    <t xml:space="preserve"> DOCHODY</t>
  </si>
  <si>
    <t xml:space="preserve">   z tego:</t>
  </si>
  <si>
    <t xml:space="preserve"> a)  dochody podatkowe</t>
  </si>
  <si>
    <t xml:space="preserve">    - podatki pośrednie</t>
  </si>
  <si>
    <t xml:space="preserve">       w tym: podatek akcyzowy</t>
  </si>
  <si>
    <t xml:space="preserve">    - podatek dochodowy od osób prawnych</t>
  </si>
  <si>
    <t xml:space="preserve">    - podatek dochodowy od osób fizycznych</t>
  </si>
  <si>
    <t xml:space="preserve"> b)  dochody niepodatkowe</t>
  </si>
  <si>
    <t xml:space="preserve">       w tym: wpływy z cła</t>
  </si>
  <si>
    <t xml:space="preserve"> c) środki z UE i innych źródeł niepodlegające zwrotowi</t>
  </si>
  <si>
    <t xml:space="preserve">    -  Wspólna Polityka Rolna i Rybacka</t>
  </si>
  <si>
    <t xml:space="preserve">    -  fundusze strukturalne i inne</t>
  </si>
  <si>
    <t>2.</t>
  </si>
  <si>
    <t xml:space="preserve"> WYDATKI</t>
  </si>
  <si>
    <t xml:space="preserve">   w tym:</t>
  </si>
  <si>
    <t xml:space="preserve">    - obsługa długu krajowego</t>
  </si>
  <si>
    <t xml:space="preserve">    - obsługa zadłużenia zagranicznego</t>
  </si>
  <si>
    <t xml:space="preserve">    - rozliczenia z budżetem ogólnym UE z tyt. środków własnych</t>
  </si>
  <si>
    <t xml:space="preserve">    - dotacja dla Funduszu Emerytalno-Rentowego</t>
  </si>
  <si>
    <t xml:space="preserve">    - dotacja dla Funduszu Ubezpieczeń Społecznych</t>
  </si>
  <si>
    <t xml:space="preserve">    - subwencje ogólne dla jednostek samorządu terytorialnego </t>
  </si>
  <si>
    <t>Tablica  3</t>
  </si>
  <si>
    <t>DOCHODY   BUDŻETU   PAŃSTWA</t>
  </si>
  <si>
    <t>I - II</t>
  </si>
  <si>
    <t>D O C H O D Y   O G Ó Ł E M   (1+2+3)</t>
  </si>
  <si>
    <t>z tego:</t>
  </si>
  <si>
    <t>1. Dochody podatkowe</t>
  </si>
  <si>
    <t xml:space="preserve"> z tego:</t>
  </si>
  <si>
    <t xml:space="preserve"> 1. 1.</t>
  </si>
  <si>
    <t xml:space="preserve">Podatki pośrednie  </t>
  </si>
  <si>
    <t xml:space="preserve">          1.1.1. Podatek od towarów i usług</t>
  </si>
  <si>
    <t xml:space="preserve">          1.1.2. Podatek akcyzowy</t>
  </si>
  <si>
    <t xml:space="preserve">                 z tego:</t>
  </si>
  <si>
    <t xml:space="preserve">                  - od wyrobów nabytych wewnątrzwspólnotowo</t>
  </si>
  <si>
    <t xml:space="preserve">                  - od wyrobów akcyzowych w kraju</t>
  </si>
  <si>
    <t xml:space="preserve">                  - od wyrobów akcyzowych importowanych</t>
  </si>
  <si>
    <t xml:space="preserve">          1.1.3. Podatek od gier</t>
  </si>
  <si>
    <t>1. 2.</t>
  </si>
  <si>
    <t>Podatek dochodowy od osób prawnych</t>
  </si>
  <si>
    <t>1. 3.</t>
  </si>
  <si>
    <t>Podatek dochodowy od osób fizycznych</t>
  </si>
  <si>
    <t xml:space="preserve">          - podatek dochodowy od osób fizycznych</t>
  </si>
  <si>
    <t xml:space="preserve">          - zryczałtowany podatek dochodowy</t>
  </si>
  <si>
    <t>1. 4.</t>
  </si>
  <si>
    <t>Podatek tonażowy</t>
  </si>
  <si>
    <t>1. 5.</t>
  </si>
  <si>
    <t>Podatek od wydobycia niektórych kopalin</t>
  </si>
  <si>
    <t>1. 6.</t>
  </si>
  <si>
    <t>Podatki zniesione</t>
  </si>
  <si>
    <t xml:space="preserve">2. Dochody niepodatkowe  </t>
  </si>
  <si>
    <t xml:space="preserve"> 2. 1.</t>
  </si>
  <si>
    <t>Dywidendy i wpłaty z zysku</t>
  </si>
  <si>
    <t>- dywidendy z tyt. udziałów Skarbu Państwa w spółkach</t>
  </si>
  <si>
    <t>- wpłaty z zysku przedsiębiorstw państwowych i</t>
  </si>
  <si>
    <t xml:space="preserve">  jednoosobowych spółek Skarbu Państwa</t>
  </si>
  <si>
    <t xml:space="preserve"> 2. 2.</t>
  </si>
  <si>
    <t>Cło</t>
  </si>
  <si>
    <t xml:space="preserve"> 2. 3.</t>
  </si>
  <si>
    <t>Opłaty, grzywny, odsetki i inne dochody niepodatkowe</t>
  </si>
  <si>
    <t xml:space="preserve"> 2. 4.</t>
  </si>
  <si>
    <t>Wpłaty jednostek samorządu terytorialnego</t>
  </si>
  <si>
    <t>3. Środki z Unii Europejskiej i innych źródeł niepodlegające zwrotowi</t>
  </si>
  <si>
    <t>Tablica 11</t>
  </si>
  <si>
    <t>ZOBOWIĄZANIA   PAŃSTWOWYCH   JEDNOSTEK   BUDŻETOWYCH  -  WEDŁUG   DZIAŁÓW</t>
  </si>
  <si>
    <t>Stan zobowiązań</t>
  </si>
  <si>
    <t>Stan zobowiązań wymagalnych</t>
  </si>
  <si>
    <t>na dzień 31-03-2014 r.</t>
  </si>
  <si>
    <t>w tym:</t>
  </si>
  <si>
    <t xml:space="preserve">obciążających </t>
  </si>
  <si>
    <t>z tytułu</t>
  </si>
  <si>
    <t>ogółem</t>
  </si>
  <si>
    <t>wymagalne</t>
  </si>
  <si>
    <t>powstałe w</t>
  </si>
  <si>
    <t>odsetek</t>
  </si>
  <si>
    <t>latach ubiegłych</t>
  </si>
  <si>
    <t>(bez odsetek)</t>
  </si>
  <si>
    <t xml:space="preserve">O G Ó Ł E M    (bez zobowiązań dot. długu publicznego) </t>
  </si>
  <si>
    <t>Gospodarka  mieszkaniowa</t>
  </si>
  <si>
    <t xml:space="preserve">Administracja publiczna </t>
  </si>
  <si>
    <t>Urzędy naczelnych organów władzy państwowej</t>
  </si>
  <si>
    <t>kontroli i ochrony prawa oraz sądownictwa</t>
  </si>
  <si>
    <t>Obowiązkowe ubezpieczenia społeczne</t>
  </si>
  <si>
    <t>Bezpieczeństwo publiczne i ochrona</t>
  </si>
  <si>
    <t>przeciwpożarowa</t>
  </si>
  <si>
    <t xml:space="preserve">Wymiar sprawiedliwości </t>
  </si>
  <si>
    <t>Dochody od osób prawnych, od osób fizycznych</t>
  </si>
  <si>
    <t xml:space="preserve">i od in. jednostek nieposiadających osobowości </t>
  </si>
  <si>
    <t>prawnej oraz wydatki związane z ich poborem</t>
  </si>
  <si>
    <t>Edukacyjna opieka wychowawcza</t>
  </si>
  <si>
    <t>Ogrody botaniczne i zoologiczne oraz</t>
  </si>
  <si>
    <t>naturalne obszary i obiekty chronionej przyrody</t>
  </si>
  <si>
    <t xml:space="preserve">           Zobowiązania dot. długu publicznego</t>
  </si>
  <si>
    <t xml:space="preserve">           z tego:</t>
  </si>
  <si>
    <t xml:space="preserve"> w tym:</t>
  </si>
  <si>
    <t xml:space="preserve">               -    2 818 019 tys.zł - z tytułu odsetek, dyskonta i opłat od kredytów otrzymanych oraz wyemitowanych zagranicznych obligacji Skarbu Państwa, płatne do końca 2014 r. </t>
  </si>
  <si>
    <t xml:space="preserve">                     w ramach planu wydatków na 2014 r. części 78</t>
  </si>
  <si>
    <t xml:space="preserve">               -    11 109 410 tys.zł - z tytułu odsetek i dyskonta od wyemitowanych SPW oraz kosztów emisji SPW na dzień 31.03.2014 r., płatne do końca 2014 r. w ramach planu </t>
  </si>
  <si>
    <t xml:space="preserve">                     wydatków  na 2014 r. części 79</t>
  </si>
  <si>
    <t>Tablica 12</t>
  </si>
  <si>
    <t xml:space="preserve">ZOBOWIĄZANIA   PAŃSTWOWYCH   JEDNOSTEK   BUDŻETOWYCH  -  WEDŁUG   CZĘŚCI </t>
  </si>
  <si>
    <t xml:space="preserve">OGÓŁEM (bez zobowiązań dot. długu publicznego) </t>
  </si>
  <si>
    <t xml:space="preserve">09 - Krajowa Rada Radiofonii i Telewizji </t>
  </si>
  <si>
    <t>10 - Generalny Inspektor Ochrony Danych</t>
  </si>
  <si>
    <t xml:space="preserve">       Osobowych</t>
  </si>
  <si>
    <t>13 - Instytut Pamięci Narodowej - Komisja Ścigania</t>
  </si>
  <si>
    <t xml:space="preserve">        Zbrodni przeciwko Narodowi Polskiemu</t>
  </si>
  <si>
    <t xml:space="preserve">16 - Kancelaria Prezesa Rady Ministrów </t>
  </si>
  <si>
    <t xml:space="preserve">18 - Budownictwo, lokalne planowanie i zagospodarowanie </t>
  </si>
  <si>
    <t xml:space="preserve">        przestrzenne oraz mieszkalnictwo</t>
  </si>
  <si>
    <t>43 - Wyznania religijne oraz mniejszości</t>
  </si>
  <si>
    <t xml:space="preserve">        narodowe i etniczne</t>
  </si>
  <si>
    <t>45 - Sprawy zagraniczne i członkostwo Rzeczypospolitej</t>
  </si>
  <si>
    <t xml:space="preserve">        Polskiej w Unii Europejskiej</t>
  </si>
  <si>
    <t xml:space="preserve">53 - Urząd Ochrony Konkurencji i Konsumentów </t>
  </si>
  <si>
    <t xml:space="preserve">       *) - wskaźnik powyżej 1000</t>
  </si>
  <si>
    <t xml:space="preserve">      1) zobowiązania zostały uregulowane w miesiącu styczniu 2009 r.</t>
  </si>
  <si>
    <t xml:space="preserve">      1) w tym:</t>
  </si>
  <si>
    <t xml:space="preserve">                 -    2 818 019 tys.zł - z tytułu odsetek, dyskonta i opłat od kredytów otrzymanych oraz wyemitowanych zagranicznych obligacji Skarbu Państwa, płatne do końca 2014 r. </t>
  </si>
  <si>
    <t xml:space="preserve">                      w ramach planu wydatków na 2014 r. części 78</t>
  </si>
  <si>
    <t xml:space="preserve">                 -    11 109 410 tys.zł - z tytułu odsetek i dyskonta od wyemitowanych SPW oraz kosztów emisji SPW na dzień 31.03.2014 r., płatne do końca 2014 r. w ramach planu</t>
  </si>
  <si>
    <t xml:space="preserve">                      wydatków na 2014 r. części 79</t>
  </si>
  <si>
    <t>Tablica 13</t>
  </si>
  <si>
    <t>ZOBOWIĄZANIA   PAŃSTWOWYCH   JEDNOSTEK   BUDŻETOWYCH   W   BUDŻETACH   WOJEWODÓW   -   WEDŁUG   DZIAŁÓW</t>
  </si>
  <si>
    <t xml:space="preserve">Ogrody botaniczne i zoologiczne oraz naturalne </t>
  </si>
  <si>
    <t>obszary i obiekty chronionej przyrody</t>
  </si>
  <si>
    <t>*) - wskaźnik powyżej 1000</t>
  </si>
  <si>
    <t>Tablica 14</t>
  </si>
  <si>
    <t xml:space="preserve">ZOBOWIĄZANIA   PAŃSTWOWYCH   JEDNOSTEK   BUDŻETOWYCH   W   BUDŻETACH   WOJEWODÓW  </t>
  </si>
  <si>
    <t xml:space="preserve"> woj.dolnośląskie</t>
  </si>
  <si>
    <t xml:space="preserve">04 </t>
  </si>
  <si>
    <t xml:space="preserve"> woj.kujawsko - pomorskie</t>
  </si>
  <si>
    <t xml:space="preserve">06 </t>
  </si>
  <si>
    <t xml:space="preserve"> woj.lubelskie</t>
  </si>
  <si>
    <t xml:space="preserve"> woj.lubuskie</t>
  </si>
  <si>
    <t xml:space="preserve"> woj.łódzkie</t>
  </si>
  <si>
    <t xml:space="preserve">12 </t>
  </si>
  <si>
    <t xml:space="preserve"> woj.małopolskie</t>
  </si>
  <si>
    <t xml:space="preserve"> woj.mazowieckie</t>
  </si>
  <si>
    <t xml:space="preserve"> woj.opolskie</t>
  </si>
  <si>
    <t xml:space="preserve"> woj.podkarpackie</t>
  </si>
  <si>
    <t xml:space="preserve"> woj.podlaskie</t>
  </si>
  <si>
    <t xml:space="preserve"> woj.pomorskie</t>
  </si>
  <si>
    <t xml:space="preserve"> woj.śląskie</t>
  </si>
  <si>
    <t xml:space="preserve"> woj.świętokrzyskie</t>
  </si>
  <si>
    <t xml:space="preserve"> woj.warmińsko - mazurskie</t>
  </si>
  <si>
    <t xml:space="preserve"> woj.wielkopolskie</t>
  </si>
  <si>
    <t xml:space="preserve"> woj.zachodniopomorskie</t>
  </si>
  <si>
    <t xml:space="preserve">dla zapewnienia porównywalności wykonania za 2009 i 2010 r. posłużono się  wskaźnikiem  wzrostu cen towarów </t>
  </si>
  <si>
    <t xml:space="preserve"> i usług konsumpcyjnych 103,1% (na podstawie danych GUS)</t>
  </si>
  <si>
    <t xml:space="preserve">           </t>
  </si>
  <si>
    <t xml:space="preserve">Tablica 6 </t>
  </si>
  <si>
    <t>WYDATKI   BUDŻETU   PAŃSTWA</t>
  </si>
  <si>
    <t>6:3</t>
  </si>
  <si>
    <t>w tysiącach złotych</t>
  </si>
  <si>
    <t>P1</t>
  </si>
  <si>
    <t>WYDATKI OGÓŁEM</t>
  </si>
  <si>
    <t>P2</t>
  </si>
  <si>
    <t>DOTACJE I SUBWENCJE</t>
  </si>
  <si>
    <t>P3</t>
  </si>
  <si>
    <t>1.1</t>
  </si>
  <si>
    <t>Subwencje ogólne</t>
  </si>
  <si>
    <t>P4</t>
  </si>
  <si>
    <t>1.2</t>
  </si>
  <si>
    <t>Dotacje dla państwowych funduszy celowych</t>
  </si>
  <si>
    <t>P5</t>
  </si>
  <si>
    <t>Fundusz Ubezpieczeń Społecznych</t>
  </si>
  <si>
    <t>P7</t>
  </si>
  <si>
    <t>Fundusz Emerytalno-Rentowy</t>
  </si>
  <si>
    <t>P8</t>
  </si>
  <si>
    <t>1.3</t>
  </si>
  <si>
    <t>Dotacje dla jednostek samorządu terytorialnego na realizację zadań bieżących  z zakresu administracji rządowej oraz innych zadań zleconych ustawami</t>
  </si>
  <si>
    <t>P9</t>
  </si>
  <si>
    <t>1.4</t>
  </si>
  <si>
    <t>Dotacje dla jednostek samorządu terytorialnego na zadania bieżące własne</t>
  </si>
  <si>
    <t>P20</t>
  </si>
  <si>
    <t>1.5</t>
  </si>
  <si>
    <t>Dotacje podmiotowe dla uczelni</t>
  </si>
  <si>
    <t>P10</t>
  </si>
  <si>
    <t>ŚWIADCZENIA NA RZECZ OSÓB FIZYCZNYCH</t>
  </si>
  <si>
    <t>P11</t>
  </si>
  <si>
    <t>3.</t>
  </si>
  <si>
    <t>WYDATKI BIEŻĄCE JEDNOSTEK BUDŻETOWYCH</t>
  </si>
  <si>
    <t>P12</t>
  </si>
  <si>
    <t>3.1</t>
  </si>
  <si>
    <t>Wynagrodzenia i pochodne od wynagrodzeń</t>
  </si>
  <si>
    <t>P13</t>
  </si>
  <si>
    <t>3.2</t>
  </si>
  <si>
    <t>Zakupy towarów i usług</t>
  </si>
  <si>
    <t>P14</t>
  </si>
  <si>
    <t>4.</t>
  </si>
  <si>
    <t>WYDATKI MAJĄTKOWE</t>
  </si>
  <si>
    <t>P15</t>
  </si>
  <si>
    <t>4.1</t>
  </si>
  <si>
    <t>Wydatki i zakupy inwestycyjne państwowych jednostek 
budżetowych</t>
  </si>
  <si>
    <t>P16</t>
  </si>
  <si>
    <t>4.2</t>
  </si>
  <si>
    <t>Dotacje dla jednostek samorządu terytorialnego na inwestycje i zakupy inwestycyjne z zakresu administracji rządowej oraz inne zadania zlecone ustawami</t>
  </si>
  <si>
    <t>P17</t>
  </si>
  <si>
    <t>4.3</t>
  </si>
  <si>
    <t>Dotacje dla jednostek samorządu terytorialnego na realizację ich własnych inwestycji i zakupów inwestycyjnych</t>
  </si>
  <si>
    <t>P18</t>
  </si>
  <si>
    <t>5.</t>
  </si>
  <si>
    <t>ROZLICZENIA Z BANKAMI</t>
  </si>
  <si>
    <t>P19</t>
  </si>
  <si>
    <t>WYDATKI NA OBSŁUGĘ DŁUGU SKARBU PAŃSTWA</t>
  </si>
  <si>
    <t>P21</t>
  </si>
  <si>
    <t>5.1</t>
  </si>
  <si>
    <t>P22</t>
  </si>
  <si>
    <t>5.2</t>
  </si>
  <si>
    <t>P23</t>
  </si>
  <si>
    <t>6.</t>
  </si>
  <si>
    <t>ŚRODKI WŁASNE UNII EUROPEJSKIEJ</t>
  </si>
  <si>
    <t>P24</t>
  </si>
  <si>
    <t>7.</t>
  </si>
  <si>
    <t>WSPÓŁFINANSOWANIE PROJEKTÓW Z UDZIAŁEM ŚRODKÓW UE</t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</si>
</sst>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&quot;-&quot;#,##0"/>
    <numFmt numFmtId="165" formatCode="General_)"/>
    <numFmt numFmtId="166" formatCode="0.0%"/>
    <numFmt numFmtId="167" formatCode="#,##0&quot; &quot;"/>
    <numFmt numFmtId="169" formatCode="#,###;&quot;-&quot;#,###;&quot;-&quot;"/>
    <numFmt numFmtId="170" formatCode="#,##0&quot; &quot;;;&quot; -&quot;"/>
    <numFmt numFmtId="171" formatCode="0.000"/>
    <numFmt numFmtId="172" formatCode="0.0%;;&quot;--&quot;"/>
    <numFmt numFmtId="173" formatCode="#,###;;&quot;---&quot;"/>
    <numFmt numFmtId="175" formatCode="#,##0;\-#,###;&quot;-&quot;"/>
    <numFmt numFmtId="176" formatCode="#,##0;&quot;-&quot;#,###;&quot;-&quot;"/>
    <numFmt numFmtId="179" formatCode="#,##0_ ;\-#,##0\ "/>
    <numFmt numFmtId="180" formatCode="_-* #,##0.0\ _z_ł_-;\-* #,##0.0\ _z_ł_-;_-* &quot;-&quot;?\ _z_ł_-;_-@_-"/>
    <numFmt numFmtId="182" formatCode="#,##0.00;[Red]&quot;-&quot;#,##0.00"/>
    <numFmt numFmtId="183" formatCode="#,##0.0"/>
    <numFmt numFmtId="184" formatCode="#,##0&quot; &quot;;;&quot;--- &quot;"/>
    <numFmt numFmtId="185" formatCode="#,###&quot; &quot;;&quot;-&quot;#,###&quot; &quot;;&quot;- &quot;"/>
    <numFmt numFmtId="186" formatCode="#\ ##0&quot; &quot;;;&quot;--&quot;"/>
    <numFmt numFmtId="187" formatCode="#\ ##0&quot; &quot;;;&quot;-&quot;"/>
    <numFmt numFmtId="188" formatCode="#,##0&quot; &quot;;;&quot;- &quot;"/>
    <numFmt numFmtId="189" formatCode="0&quot; &quot;;;&quot;- &quot;"/>
    <numFmt numFmtId="190" formatCode="#,###&quot; &quot;;;&quot;--- &quot;"/>
    <numFmt numFmtId="191" formatCode="#,###;&quot;-&quot;#,###;&quot;--- &quot;"/>
  </numFmts>
  <fonts count="119">
    <font>
      <sz val="10"/>
      <name val="Arial CE"/>
      <family val="0"/>
    </font>
    <font>
      <sz val="10"/>
      <name val="Arial PL"/>
      <family val="0"/>
    </font>
    <font>
      <u val="single"/>
      <sz val="6"/>
      <color indexed="12"/>
      <name val="TIMES NEW ROMAN PL"/>
      <family val="0"/>
    </font>
    <font>
      <sz val="12"/>
      <name val="Helv"/>
      <family val="0"/>
    </font>
    <font>
      <u val="single"/>
      <sz val="6"/>
      <color indexed="20"/>
      <name val="TIMES NEW ROMAN PL"/>
      <family val="0"/>
    </font>
    <font>
      <b/>
      <sz val="12"/>
      <name val="Arial CE"/>
      <family val="2"/>
    </font>
    <font>
      <sz val="12"/>
      <name val="Arial CE"/>
      <family val="2"/>
    </font>
    <font>
      <sz val="10"/>
      <name val="TIMES NEW ROMAN PL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sz val="12"/>
      <color indexed="9"/>
      <name val="Arial"/>
      <family val="2"/>
    </font>
    <font>
      <b/>
      <sz val="14"/>
      <name val="Arial"/>
      <family val="2"/>
    </font>
    <font>
      <vertAlign val="superscript"/>
      <sz val="12"/>
      <color indexed="9"/>
      <name val="Arial"/>
      <family val="2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9"/>
      <name val="Czcionka tekstu podstawowego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52"/>
      <name val="Calibri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alibri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63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1"/>
      <color indexed="22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 CE"/>
      <family val="0"/>
    </font>
    <font>
      <b/>
      <sz val="14"/>
      <color indexed="22"/>
      <name val="Arial"/>
      <family val="2"/>
    </font>
    <font>
      <sz val="14"/>
      <color indexed="22"/>
      <name val="Arial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vertAlign val="superscript"/>
      <sz val="12"/>
      <name val="Arial"/>
      <family val="2"/>
    </font>
    <font>
      <b/>
      <sz val="12"/>
      <color indexed="8"/>
      <name val="Arial CE"/>
      <family val="2"/>
    </font>
    <font>
      <sz val="12"/>
      <color indexed="8"/>
      <name val="Arial CE"/>
      <family val="2"/>
    </font>
    <font>
      <vertAlign val="superscript"/>
      <sz val="12"/>
      <color indexed="8"/>
      <name val="Arial"/>
      <family val="2"/>
    </font>
    <font>
      <sz val="11"/>
      <color indexed="8"/>
      <name val="Arial"/>
      <family val="2"/>
    </font>
    <font>
      <b/>
      <sz val="12"/>
      <color indexed="10"/>
      <name val="Arial"/>
      <family val="2"/>
    </font>
    <font>
      <b/>
      <sz val="8"/>
      <name val="Arial"/>
      <family val="2"/>
    </font>
    <font>
      <b/>
      <vertAlign val="superscript"/>
      <sz val="11"/>
      <name val="Arial CE"/>
      <family val="2"/>
    </font>
    <font>
      <sz val="14"/>
      <color indexed="9"/>
      <name val="Arial"/>
      <family val="2"/>
    </font>
    <font>
      <sz val="14"/>
      <name val="Arial"/>
      <family val="2"/>
    </font>
    <font>
      <b/>
      <vertAlign val="superscript"/>
      <sz val="11"/>
      <name val="Arial"/>
      <family val="2"/>
    </font>
    <font>
      <vertAlign val="superscript"/>
      <sz val="11"/>
      <color indexed="8"/>
      <name val="Arial"/>
      <family val="2"/>
    </font>
    <font>
      <sz val="12"/>
      <name val="Times New Roman"/>
      <family val="1"/>
    </font>
    <font>
      <b/>
      <vertAlign val="superscript"/>
      <sz val="12"/>
      <name val="Arial"/>
      <family val="2"/>
    </font>
    <font>
      <b/>
      <sz val="13"/>
      <name val="Arial CE"/>
      <family val="0"/>
    </font>
    <font>
      <sz val="13"/>
      <name val="Arial CE"/>
      <family val="0"/>
    </font>
    <font>
      <b/>
      <sz val="15"/>
      <name val="Arial CE"/>
      <family val="0"/>
    </font>
    <font>
      <b/>
      <sz val="9"/>
      <name val="Arial CE"/>
      <family val="0"/>
    </font>
    <font>
      <sz val="15"/>
      <name val="Arial CE"/>
      <family val="0"/>
    </font>
    <font>
      <sz val="15"/>
      <name val="Arial"/>
      <family val="2"/>
    </font>
    <font>
      <b/>
      <sz val="14"/>
      <name val="Arial CE"/>
      <family val="0"/>
    </font>
    <font>
      <b/>
      <sz val="12"/>
      <name val="Arial Narrow"/>
      <family val="2"/>
    </font>
    <font>
      <b/>
      <sz val="9"/>
      <name val="Tahoma"/>
      <family val="2"/>
    </font>
    <font>
      <sz val="9"/>
      <name val="Tahoma"/>
      <family val="2"/>
    </font>
    <font>
      <b/>
      <sz val="12"/>
      <color indexed="9"/>
      <name val="Arial CE"/>
      <family val="2"/>
    </font>
    <font>
      <sz val="11"/>
      <name val="Arial CE"/>
      <family val="2"/>
    </font>
    <font>
      <sz val="12"/>
      <color indexed="10"/>
      <name val="Arial CE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9"/>
      <name val="Arial CE"/>
      <family val="2"/>
    </font>
    <font>
      <sz val="7"/>
      <name val="Arial"/>
      <family val="2"/>
    </font>
    <font>
      <vertAlign val="superscript"/>
      <sz val="10"/>
      <name val="Arial"/>
      <family val="2"/>
    </font>
    <font>
      <b/>
      <sz val="11"/>
      <color indexed="8"/>
      <name val="Arial"/>
      <family val="2"/>
    </font>
    <font>
      <b/>
      <sz val="12"/>
      <name val="Helv"/>
      <family val="0"/>
    </font>
    <font>
      <sz val="8"/>
      <color indexed="9"/>
      <name val="Arial CE"/>
      <family val="2"/>
    </font>
    <font>
      <sz val="8"/>
      <name val="Tahoma"/>
      <family val="2"/>
    </font>
    <font>
      <sz val="11.25"/>
      <name val="Arial"/>
      <family val="0"/>
    </font>
    <font>
      <sz val="8"/>
      <name val="Verdana"/>
      <family val="2"/>
    </font>
    <font>
      <b/>
      <sz val="10.5"/>
      <name val="Arial CE"/>
      <family val="2"/>
    </font>
    <font>
      <sz val="11.75"/>
      <name val="Arial CE"/>
      <family val="0"/>
    </font>
    <font>
      <b/>
      <sz val="10.5"/>
      <color indexed="9"/>
      <name val="Arial CE"/>
      <family val="0"/>
    </font>
    <font>
      <sz val="9.5"/>
      <name val="Arial CE"/>
      <family val="2"/>
    </font>
    <font>
      <b/>
      <sz val="11.75"/>
      <name val="Arial CE"/>
      <family val="0"/>
    </font>
    <font>
      <sz val="9.25"/>
      <name val="Verdana"/>
      <family val="2"/>
    </font>
    <font>
      <sz val="9.75"/>
      <name val="Arial CE"/>
      <family val="0"/>
    </font>
    <font>
      <sz val="9"/>
      <name val="Verdana"/>
      <family val="2"/>
    </font>
    <font>
      <sz val="8.25"/>
      <name val="Arial CE"/>
      <family val="0"/>
    </font>
    <font>
      <b/>
      <sz val="10.75"/>
      <name val="Arial CE"/>
      <family val="2"/>
    </font>
    <font>
      <sz val="10.25"/>
      <name val="Arial CE"/>
      <family val="0"/>
    </font>
    <font>
      <sz val="10"/>
      <color indexed="8"/>
      <name val="Arial"/>
      <family val="0"/>
    </font>
    <font>
      <sz val="6.5"/>
      <name val="Arial"/>
      <family val="2"/>
    </font>
    <font>
      <sz val="12"/>
      <color indexed="10"/>
      <name val="Arial"/>
      <family val="2"/>
    </font>
    <font>
      <sz val="12"/>
      <color indexed="12"/>
      <name val="Arial"/>
      <family val="2"/>
    </font>
    <font>
      <vertAlign val="superscript"/>
      <sz val="10"/>
      <name val="Arial CE"/>
      <family val="0"/>
    </font>
    <font>
      <b/>
      <sz val="8"/>
      <name val="Arial CE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/>
      <right/>
      <top style="double"/>
      <bottom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1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6" fillId="7" borderId="1" applyNumberFormat="0" applyAlignment="0" applyProtection="0"/>
    <xf numFmtId="0" fontId="27" fillId="20" borderId="3" applyNumberFormat="0" applyAlignment="0" applyProtection="0"/>
    <xf numFmtId="0" fontId="2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82" fontId="7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7" borderId="1" applyNumberFormat="0" applyAlignment="0" applyProtection="0"/>
    <xf numFmtId="0" fontId="35" fillId="0" borderId="7" applyNumberFormat="0" applyFill="0" applyAlignment="0" applyProtection="0"/>
    <xf numFmtId="0" fontId="36" fillId="21" borderId="2" applyNumberFormat="0" applyAlignment="0" applyProtection="0"/>
    <xf numFmtId="0" fontId="37" fillId="0" borderId="7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2" fillId="22" borderId="0" applyNumberFormat="0" applyBorder="0" applyAlignment="0" applyProtection="0"/>
    <xf numFmtId="165" fontId="3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0" fontId="13" fillId="0" borderId="0">
      <alignment/>
      <protection/>
    </xf>
    <xf numFmtId="0" fontId="20" fillId="0" borderId="0">
      <alignment/>
      <protection/>
    </xf>
    <xf numFmtId="0" fontId="7" fillId="0" borderId="0">
      <alignment/>
      <protection/>
    </xf>
    <xf numFmtId="165" fontId="3" fillId="0" borderId="0">
      <alignment/>
      <protection/>
    </xf>
    <xf numFmtId="0" fontId="13" fillId="0" borderId="0">
      <alignment/>
      <protection/>
    </xf>
    <xf numFmtId="165" fontId="3" fillId="0" borderId="0">
      <alignment/>
      <protection/>
    </xf>
    <xf numFmtId="0" fontId="1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0" fontId="7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0" fontId="0" fillId="0" borderId="0">
      <alignment/>
      <protection/>
    </xf>
    <xf numFmtId="165" fontId="3" fillId="0" borderId="0" applyFill="0">
      <alignment/>
      <protection/>
    </xf>
    <xf numFmtId="0" fontId="0" fillId="0" borderId="0">
      <alignment/>
      <protection/>
    </xf>
    <xf numFmtId="165" fontId="3" fillId="0" borderId="0" applyFill="0">
      <alignment/>
      <protection/>
    </xf>
    <xf numFmtId="165" fontId="3" fillId="0" borderId="0" applyFill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7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0" fontId="13" fillId="23" borderId="8" applyNumberFormat="0" applyFont="0" applyAlignment="0" applyProtection="0"/>
    <xf numFmtId="0" fontId="43" fillId="20" borderId="1" applyNumberFormat="0" applyAlignment="0" applyProtection="0"/>
    <xf numFmtId="0" fontId="4" fillId="0" borderId="0" applyNumberFormat="0" applyFill="0" applyBorder="0" applyAlignment="0" applyProtection="0"/>
    <xf numFmtId="0" fontId="44" fillId="20" borderId="3" applyNumberFormat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0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" borderId="0" applyNumberFormat="0" applyBorder="0" applyAlignment="0" applyProtection="0"/>
  </cellStyleXfs>
  <cellXfs count="1494">
    <xf numFmtId="0" fontId="0" fillId="0" borderId="0" xfId="0" applyAlignment="1">
      <alignment/>
    </xf>
    <xf numFmtId="165" fontId="8" fillId="0" borderId="0" xfId="102" applyFont="1" applyAlignment="1">
      <alignment horizontal="centerContinuous"/>
      <protection/>
    </xf>
    <xf numFmtId="165" fontId="9" fillId="0" borderId="0" xfId="102" applyFont="1" applyAlignment="1">
      <alignment horizontal="centerContinuous"/>
      <protection/>
    </xf>
    <xf numFmtId="165" fontId="9" fillId="0" borderId="0" xfId="102" applyFont="1" applyAlignment="1">
      <alignment/>
      <protection/>
    </xf>
    <xf numFmtId="165" fontId="9" fillId="0" borderId="0" xfId="102" applyFont="1">
      <alignment/>
      <protection/>
    </xf>
    <xf numFmtId="165" fontId="9" fillId="0" borderId="0" xfId="102" applyFont="1" applyAlignment="1" applyProtection="1">
      <alignment horizontal="centerContinuous"/>
      <protection/>
    </xf>
    <xf numFmtId="165" fontId="9" fillId="0" borderId="0" xfId="102" applyFont="1" applyAlignment="1">
      <alignment horizontal="right"/>
      <protection/>
    </xf>
    <xf numFmtId="165" fontId="9" fillId="0" borderId="0" xfId="102" applyFont="1" applyAlignment="1" applyProtection="1">
      <alignment horizontal="right"/>
      <protection/>
    </xf>
    <xf numFmtId="165" fontId="8" fillId="0" borderId="0" xfId="102" applyFont="1" applyAlignment="1" applyProtection="1">
      <alignment horizontal="left"/>
      <protection/>
    </xf>
    <xf numFmtId="165" fontId="9" fillId="0" borderId="0" xfId="102" applyFont="1" applyAlignment="1" applyProtection="1">
      <alignment horizontal="left"/>
      <protection/>
    </xf>
    <xf numFmtId="0" fontId="9" fillId="0" borderId="0" xfId="0" applyFont="1" applyAlignment="1" applyProtection="1">
      <alignment horizontal="right"/>
      <protection/>
    </xf>
    <xf numFmtId="165" fontId="8" fillId="0" borderId="0" xfId="102" applyFont="1">
      <alignment/>
      <protection/>
    </xf>
    <xf numFmtId="0" fontId="9" fillId="0" borderId="0" xfId="0" applyFont="1" applyAlignment="1">
      <alignment/>
    </xf>
    <xf numFmtId="0" fontId="8" fillId="0" borderId="0" xfId="103" applyFont="1" applyAlignment="1">
      <alignment/>
      <protection/>
    </xf>
    <xf numFmtId="3" fontId="9" fillId="0" borderId="0" xfId="103" applyNumberFormat="1" applyFont="1" applyAlignment="1">
      <alignment/>
      <protection/>
    </xf>
    <xf numFmtId="3" fontId="9" fillId="0" borderId="0" xfId="103" applyNumberFormat="1" applyFont="1">
      <alignment/>
      <protection/>
    </xf>
    <xf numFmtId="0" fontId="13" fillId="0" borderId="0" xfId="103" applyFont="1">
      <alignment/>
      <protection/>
    </xf>
    <xf numFmtId="0" fontId="9" fillId="0" borderId="0" xfId="103" applyFont="1" applyAlignment="1" quotePrefix="1">
      <alignment/>
      <protection/>
    </xf>
    <xf numFmtId="0" fontId="8" fillId="0" borderId="0" xfId="103" applyFont="1" applyAlignment="1">
      <alignment horizontal="centerContinuous" vertical="center"/>
      <protection/>
    </xf>
    <xf numFmtId="0" fontId="9" fillId="0" borderId="0" xfId="103" applyFont="1" applyAlignment="1" quotePrefix="1">
      <alignment horizontal="centerContinuous"/>
      <protection/>
    </xf>
    <xf numFmtId="3" fontId="9" fillId="0" borderId="0" xfId="103" applyNumberFormat="1" applyFont="1" applyAlignment="1">
      <alignment horizontal="centerContinuous"/>
      <protection/>
    </xf>
    <xf numFmtId="0" fontId="9" fillId="0" borderId="0" xfId="103" applyFont="1">
      <alignment/>
      <protection/>
    </xf>
    <xf numFmtId="3" fontId="9" fillId="0" borderId="10" xfId="103" applyNumberFormat="1" applyFont="1" applyBorder="1">
      <alignment/>
      <protection/>
    </xf>
    <xf numFmtId="3" fontId="8" fillId="0" borderId="0" xfId="103" applyNumberFormat="1" applyFont="1" applyAlignment="1">
      <alignment horizontal="centerContinuous"/>
      <protection/>
    </xf>
    <xf numFmtId="0" fontId="14" fillId="0" borderId="11" xfId="103" applyFont="1" applyBorder="1">
      <alignment/>
      <protection/>
    </xf>
    <xf numFmtId="0" fontId="11" fillId="0" borderId="11" xfId="103" applyFont="1" applyBorder="1" applyAlignment="1">
      <alignment horizontal="centerContinuous" vertical="top"/>
      <protection/>
    </xf>
    <xf numFmtId="3" fontId="11" fillId="0" borderId="10" xfId="103" applyNumberFormat="1" applyFont="1" applyBorder="1" applyAlignment="1">
      <alignment horizontal="centerContinuous" vertical="top"/>
      <protection/>
    </xf>
    <xf numFmtId="3" fontId="11" fillId="0" borderId="12" xfId="103" applyNumberFormat="1" applyFont="1" applyBorder="1" applyAlignment="1">
      <alignment horizontal="centerContinuous"/>
      <protection/>
    </xf>
    <xf numFmtId="3" fontId="11" fillId="0" borderId="13" xfId="103" applyNumberFormat="1" applyFont="1" applyBorder="1" applyAlignment="1">
      <alignment horizontal="centerContinuous"/>
      <protection/>
    </xf>
    <xf numFmtId="3" fontId="11" fillId="0" borderId="12" xfId="103" applyNumberFormat="1" applyFont="1" applyBorder="1" applyAlignment="1">
      <alignment horizontal="centerContinuous" vertical="top"/>
      <protection/>
    </xf>
    <xf numFmtId="0" fontId="11" fillId="0" borderId="14" xfId="103" applyFont="1" applyBorder="1" applyAlignment="1">
      <alignment horizontal="center"/>
      <protection/>
    </xf>
    <xf numFmtId="0" fontId="11" fillId="0" borderId="14" xfId="103" applyFont="1" applyBorder="1" applyAlignment="1">
      <alignment horizontal="centerContinuous"/>
      <protection/>
    </xf>
    <xf numFmtId="3" fontId="11" fillId="0" borderId="15" xfId="103" applyNumberFormat="1" applyFont="1" applyBorder="1" applyAlignment="1">
      <alignment horizontal="center"/>
      <protection/>
    </xf>
    <xf numFmtId="3" fontId="11" fillId="0" borderId="15" xfId="103" applyNumberFormat="1" applyFont="1" applyBorder="1" applyAlignment="1" quotePrefix="1">
      <alignment horizontal="center"/>
      <protection/>
    </xf>
    <xf numFmtId="0" fontId="11" fillId="0" borderId="16" xfId="103" applyFont="1" applyBorder="1">
      <alignment/>
      <protection/>
    </xf>
    <xf numFmtId="0" fontId="11" fillId="0" borderId="16" xfId="103" applyFont="1" applyBorder="1" applyAlignment="1">
      <alignment horizontal="centerContinuous"/>
      <protection/>
    </xf>
    <xf numFmtId="0" fontId="12" fillId="0" borderId="0" xfId="103" applyFont="1">
      <alignment/>
      <protection/>
    </xf>
    <xf numFmtId="0" fontId="10" fillId="0" borderId="16" xfId="103" applyFont="1" applyBorder="1" applyAlignment="1" quotePrefix="1">
      <alignment horizontal="center" vertical="center"/>
      <protection/>
    </xf>
    <xf numFmtId="0" fontId="10" fillId="0" borderId="17" xfId="103" applyFont="1" applyBorder="1" applyAlignment="1" quotePrefix="1">
      <alignment horizontal="center" vertical="center"/>
      <protection/>
    </xf>
    <xf numFmtId="3" fontId="10" fillId="0" borderId="13" xfId="103" applyNumberFormat="1" applyFont="1" applyBorder="1" applyAlignment="1" quotePrefix="1">
      <alignment horizontal="center" vertical="center"/>
      <protection/>
    </xf>
    <xf numFmtId="0" fontId="13" fillId="0" borderId="0" xfId="103" applyFont="1" applyAlignment="1">
      <alignment horizontal="center" vertical="center"/>
      <protection/>
    </xf>
    <xf numFmtId="0" fontId="8" fillId="0" borderId="16" xfId="103" applyFont="1" applyBorder="1">
      <alignment/>
      <protection/>
    </xf>
    <xf numFmtId="167" fontId="8" fillId="0" borderId="16" xfId="103" applyNumberFormat="1" applyFont="1" applyBorder="1">
      <alignment/>
      <protection/>
    </xf>
    <xf numFmtId="167" fontId="8" fillId="0" borderId="18" xfId="103" applyNumberFormat="1" applyFont="1" applyBorder="1">
      <alignment/>
      <protection/>
    </xf>
    <xf numFmtId="166" fontId="8" fillId="0" borderId="18" xfId="103" applyNumberFormat="1" applyFont="1" applyBorder="1">
      <alignment/>
      <protection/>
    </xf>
    <xf numFmtId="0" fontId="8" fillId="0" borderId="14" xfId="103" applyFont="1" applyBorder="1">
      <alignment/>
      <protection/>
    </xf>
    <xf numFmtId="167" fontId="8" fillId="0" borderId="14" xfId="103" applyNumberFormat="1" applyFont="1" applyBorder="1">
      <alignment/>
      <protection/>
    </xf>
    <xf numFmtId="3" fontId="12" fillId="0" borderId="0" xfId="103" applyNumberFormat="1" applyFont="1" applyBorder="1">
      <alignment/>
      <protection/>
    </xf>
    <xf numFmtId="0" fontId="9" fillId="0" borderId="14" xfId="103" applyFont="1" applyBorder="1" quotePrefix="1">
      <alignment/>
      <protection/>
    </xf>
    <xf numFmtId="167" fontId="9" fillId="0" borderId="14" xfId="103" applyNumberFormat="1" applyFont="1" applyBorder="1">
      <alignment/>
      <protection/>
    </xf>
    <xf numFmtId="167" fontId="9" fillId="0" borderId="15" xfId="103" applyNumberFormat="1" applyFont="1" applyBorder="1">
      <alignment/>
      <protection/>
    </xf>
    <xf numFmtId="166" fontId="9" fillId="0" borderId="15" xfId="103" applyNumberFormat="1" applyFont="1" applyBorder="1">
      <alignment/>
      <protection/>
    </xf>
    <xf numFmtId="3" fontId="17" fillId="0" borderId="19" xfId="0" applyNumberFormat="1" applyFont="1" applyBorder="1" applyAlignment="1" applyProtection="1">
      <alignment/>
      <protection/>
    </xf>
    <xf numFmtId="0" fontId="9" fillId="0" borderId="16" xfId="103" applyFont="1" applyBorder="1">
      <alignment/>
      <protection/>
    </xf>
    <xf numFmtId="3" fontId="9" fillId="0" borderId="16" xfId="103" applyNumberFormat="1" applyFont="1" applyBorder="1">
      <alignment/>
      <protection/>
    </xf>
    <xf numFmtId="3" fontId="9" fillId="0" borderId="18" xfId="103" applyNumberFormat="1" applyFont="1" applyBorder="1">
      <alignment/>
      <protection/>
    </xf>
    <xf numFmtId="166" fontId="9" fillId="0" borderId="18" xfId="103" applyNumberFormat="1" applyFont="1" applyBorder="1">
      <alignment/>
      <protection/>
    </xf>
    <xf numFmtId="165" fontId="8" fillId="0" borderId="0" xfId="107" applyFont="1" applyAlignment="1" applyProtection="1">
      <alignment horizontal="left"/>
      <protection/>
    </xf>
    <xf numFmtId="165" fontId="12" fillId="0" borderId="0" xfId="107" applyFont="1" applyAlignment="1" applyProtection="1">
      <alignment horizontal="left"/>
      <protection/>
    </xf>
    <xf numFmtId="165" fontId="13" fillId="0" borderId="0" xfId="107" applyFont="1">
      <alignment/>
      <protection/>
    </xf>
    <xf numFmtId="165" fontId="8" fillId="0" borderId="0" xfId="107" applyFont="1" applyAlignment="1" applyProtection="1">
      <alignment horizontal="centerContinuous"/>
      <protection/>
    </xf>
    <xf numFmtId="165" fontId="12" fillId="0" borderId="0" xfId="107" applyFont="1" applyAlignment="1" applyProtection="1">
      <alignment horizontal="centerContinuous"/>
      <protection/>
    </xf>
    <xf numFmtId="165" fontId="11" fillId="0" borderId="19" xfId="107" applyFont="1" applyBorder="1" applyAlignment="1" applyProtection="1">
      <alignment horizontal="left"/>
      <protection/>
    </xf>
    <xf numFmtId="165" fontId="11" fillId="0" borderId="15" xfId="107" applyFont="1" applyBorder="1" applyAlignment="1" applyProtection="1">
      <alignment horizontal="left"/>
      <protection/>
    </xf>
    <xf numFmtId="165" fontId="11" fillId="0" borderId="20" xfId="107" applyNumberFormat="1" applyFont="1" applyBorder="1" applyAlignment="1" applyProtection="1" quotePrefix="1">
      <alignment horizontal="center"/>
      <protection/>
    </xf>
    <xf numFmtId="0" fontId="11" fillId="0" borderId="21" xfId="107" applyNumberFormat="1" applyFont="1" applyBorder="1" applyAlignment="1" applyProtection="1" quotePrefix="1">
      <alignment horizontal="center"/>
      <protection/>
    </xf>
    <xf numFmtId="165" fontId="10" fillId="0" borderId="22" xfId="107" applyFont="1" applyBorder="1" applyAlignment="1" applyProtection="1">
      <alignment horizontal="center" vertical="center"/>
      <protection/>
    </xf>
    <xf numFmtId="165" fontId="10" fillId="0" borderId="21" xfId="107" applyFont="1" applyBorder="1" applyAlignment="1" applyProtection="1">
      <alignment horizontal="center" vertical="center"/>
      <protection/>
    </xf>
    <xf numFmtId="165" fontId="10" fillId="0" borderId="0" xfId="107" applyFont="1">
      <alignment/>
      <protection/>
    </xf>
    <xf numFmtId="167" fontId="9" fillId="0" borderId="11" xfId="71" applyNumberFormat="1" applyFont="1" applyBorder="1" applyAlignment="1" applyProtection="1">
      <alignment/>
      <protection/>
    </xf>
    <xf numFmtId="166" fontId="9" fillId="0" borderId="14" xfId="107" applyNumberFormat="1" applyFont="1" applyBorder="1" applyProtection="1">
      <alignment/>
      <protection/>
    </xf>
    <xf numFmtId="166" fontId="9" fillId="0" borderId="23" xfId="107" applyNumberFormat="1" applyFont="1" applyBorder="1" applyProtection="1">
      <alignment/>
      <protection/>
    </xf>
    <xf numFmtId="167" fontId="9" fillId="0" borderId="14" xfId="71" applyNumberFormat="1" applyFont="1" applyBorder="1" applyAlignment="1" applyProtection="1">
      <alignment/>
      <protection/>
    </xf>
    <xf numFmtId="167" fontId="9" fillId="0" borderId="15" xfId="71" applyNumberFormat="1" applyFont="1" applyBorder="1" applyAlignment="1" applyProtection="1">
      <alignment/>
      <protection/>
    </xf>
    <xf numFmtId="167" fontId="9" fillId="0" borderId="15" xfId="107" applyNumberFormat="1" applyFont="1" applyBorder="1" applyProtection="1">
      <alignment/>
      <protection/>
    </xf>
    <xf numFmtId="167" fontId="9" fillId="0" borderId="14" xfId="107" applyNumberFormat="1" applyFont="1" applyBorder="1" applyProtection="1">
      <alignment/>
      <protection/>
    </xf>
    <xf numFmtId="167" fontId="9" fillId="0" borderId="21" xfId="0" applyNumberFormat="1" applyFont="1" applyBorder="1" applyAlignment="1" applyProtection="1">
      <alignment/>
      <protection/>
    </xf>
    <xf numFmtId="167" fontId="9" fillId="0" borderId="24" xfId="107" applyNumberFormat="1" applyFont="1" applyBorder="1" applyProtection="1">
      <alignment/>
      <protection/>
    </xf>
    <xf numFmtId="10" fontId="9" fillId="0" borderId="16" xfId="107" applyNumberFormat="1" applyFont="1" applyBorder="1" applyProtection="1">
      <alignment/>
      <protection/>
    </xf>
    <xf numFmtId="10" fontId="9" fillId="0" borderId="21" xfId="107" applyNumberFormat="1" applyFont="1" applyBorder="1" applyProtection="1">
      <alignment/>
      <protection/>
    </xf>
    <xf numFmtId="165" fontId="13" fillId="0" borderId="0" xfId="107" applyFont="1" applyBorder="1">
      <alignment/>
      <protection/>
    </xf>
    <xf numFmtId="167" fontId="13" fillId="0" borderId="0" xfId="107" applyNumberFormat="1" applyFont="1" applyBorder="1" applyProtection="1">
      <alignment/>
      <protection/>
    </xf>
    <xf numFmtId="10" fontId="13" fillId="0" borderId="0" xfId="107" applyNumberFormat="1" applyFont="1" applyBorder="1" applyProtection="1">
      <alignment/>
      <protection/>
    </xf>
    <xf numFmtId="165" fontId="11" fillId="0" borderId="0" xfId="107" applyFont="1" applyAlignment="1" applyProtection="1">
      <alignment horizontal="right"/>
      <protection/>
    </xf>
    <xf numFmtId="3" fontId="11" fillId="0" borderId="0" xfId="103" applyNumberFormat="1" applyFont="1" applyAlignment="1">
      <alignment horizontal="centerContinuous"/>
      <protection/>
    </xf>
    <xf numFmtId="165" fontId="14" fillId="0" borderId="0" xfId="104" applyFont="1">
      <alignment/>
      <protection/>
    </xf>
    <xf numFmtId="165" fontId="14" fillId="0" borderId="0" xfId="104" applyFont="1" applyBorder="1">
      <alignment/>
      <protection/>
    </xf>
    <xf numFmtId="165" fontId="11" fillId="0" borderId="0" xfId="104" applyFont="1" applyAlignment="1">
      <alignment horizontal="centerContinuous"/>
      <protection/>
    </xf>
    <xf numFmtId="165" fontId="14" fillId="0" borderId="0" xfId="104" applyFont="1" applyAlignment="1">
      <alignment horizontal="centerContinuous"/>
      <protection/>
    </xf>
    <xf numFmtId="165" fontId="8" fillId="0" borderId="0" xfId="104" applyFont="1" applyAlignment="1" applyProtection="1">
      <alignment horizontal="right"/>
      <protection/>
    </xf>
    <xf numFmtId="165" fontId="14" fillId="0" borderId="25" xfId="104" applyFont="1" applyBorder="1">
      <alignment/>
      <protection/>
    </xf>
    <xf numFmtId="165" fontId="11" fillId="0" borderId="26" xfId="104" applyFont="1" applyBorder="1" applyAlignment="1" applyProtection="1">
      <alignment horizontal="centerContinuous"/>
      <protection/>
    </xf>
    <xf numFmtId="165" fontId="11" fillId="0" borderId="27" xfId="104" applyFont="1" applyBorder="1" applyAlignment="1" applyProtection="1">
      <alignment horizontal="center"/>
      <protection/>
    </xf>
    <xf numFmtId="165" fontId="14" fillId="0" borderId="28" xfId="104" applyFont="1" applyBorder="1">
      <alignment/>
      <protection/>
    </xf>
    <xf numFmtId="165" fontId="11" fillId="0" borderId="0" xfId="104" applyFont="1" applyBorder="1" applyAlignment="1" applyProtection="1">
      <alignment horizontal="centerContinuous"/>
      <protection/>
    </xf>
    <xf numFmtId="165" fontId="11" fillId="0" borderId="14" xfId="104" applyFont="1" applyBorder="1" applyAlignment="1" applyProtection="1">
      <alignment horizontal="center"/>
      <protection/>
    </xf>
    <xf numFmtId="165" fontId="14" fillId="0" borderId="29" xfId="104" applyFont="1" applyBorder="1">
      <alignment/>
      <protection/>
    </xf>
    <xf numFmtId="165" fontId="11" fillId="0" borderId="30" xfId="104" applyFont="1" applyBorder="1" applyAlignment="1" applyProtection="1">
      <alignment horizontal="centerContinuous"/>
      <protection/>
    </xf>
    <xf numFmtId="165" fontId="10" fillId="0" borderId="17" xfId="104" applyFont="1" applyBorder="1" applyAlignment="1" applyProtection="1">
      <alignment horizontal="center" vertical="center"/>
      <protection/>
    </xf>
    <xf numFmtId="165" fontId="10" fillId="0" borderId="0" xfId="104" applyFont="1" applyBorder="1" applyAlignment="1">
      <alignment horizontal="centerContinuous"/>
      <protection/>
    </xf>
    <xf numFmtId="167" fontId="8" fillId="0" borderId="0" xfId="104" applyNumberFormat="1" applyFont="1" applyBorder="1" applyAlignment="1" applyProtection="1">
      <alignment horizontal="right"/>
      <protection/>
    </xf>
    <xf numFmtId="167" fontId="8" fillId="0" borderId="14" xfId="104" applyNumberFormat="1" applyFont="1" applyBorder="1" applyAlignment="1" applyProtection="1">
      <alignment horizontal="right"/>
      <protection/>
    </xf>
    <xf numFmtId="167" fontId="9" fillId="0" borderId="0" xfId="104" applyNumberFormat="1" applyFont="1" applyBorder="1" applyAlignment="1" applyProtection="1">
      <alignment horizontal="right"/>
      <protection/>
    </xf>
    <xf numFmtId="167" fontId="9" fillId="0" borderId="14" xfId="104" applyNumberFormat="1" applyFont="1" applyBorder="1" applyAlignment="1" applyProtection="1">
      <alignment horizontal="right"/>
      <protection/>
    </xf>
    <xf numFmtId="165" fontId="14" fillId="0" borderId="0" xfId="104" applyFont="1" applyBorder="1" applyAlignment="1" applyProtection="1">
      <alignment horizontal="left"/>
      <protection/>
    </xf>
    <xf numFmtId="167" fontId="14" fillId="0" borderId="0" xfId="104" applyNumberFormat="1" applyFont="1" applyBorder="1" applyAlignment="1" applyProtection="1">
      <alignment horizontal="left"/>
      <protection/>
    </xf>
    <xf numFmtId="167" fontId="14" fillId="0" borderId="0" xfId="104" applyNumberFormat="1" applyFont="1" applyBorder="1" applyProtection="1">
      <alignment/>
      <protection/>
    </xf>
    <xf numFmtId="167" fontId="9" fillId="0" borderId="10" xfId="104" applyNumberFormat="1" applyFont="1" applyBorder="1" applyProtection="1">
      <alignment/>
      <protection/>
    </xf>
    <xf numFmtId="167" fontId="9" fillId="0" borderId="22" xfId="104" applyNumberFormat="1" applyFont="1" applyBorder="1" applyAlignment="1" applyProtection="1">
      <alignment horizontal="right"/>
      <protection/>
    </xf>
    <xf numFmtId="165" fontId="15" fillId="0" borderId="0" xfId="107" applyFont="1" applyBorder="1" applyAlignment="1" applyProtection="1" quotePrefix="1">
      <alignment horizontal="left"/>
      <protection/>
    </xf>
    <xf numFmtId="0" fontId="9" fillId="0" borderId="0" xfId="0" applyFont="1" applyAlignment="1">
      <alignment horizontal="left"/>
    </xf>
    <xf numFmtId="0" fontId="5" fillId="0" borderId="0" xfId="0" applyFont="1" applyFill="1" applyAlignment="1" applyProtection="1">
      <alignment horizontal="left"/>
      <protection/>
    </xf>
    <xf numFmtId="165" fontId="9" fillId="0" borderId="0" xfId="102" applyFont="1" applyFill="1">
      <alignment/>
      <protection/>
    </xf>
    <xf numFmtId="165" fontId="9" fillId="0" borderId="31" xfId="107" applyFont="1" applyBorder="1">
      <alignment/>
      <protection/>
    </xf>
    <xf numFmtId="165" fontId="11" fillId="0" borderId="32" xfId="107" applyFont="1" applyBorder="1" applyAlignment="1" applyProtection="1">
      <alignment horizontal="center"/>
      <protection/>
    </xf>
    <xf numFmtId="165" fontId="11" fillId="0" borderId="15" xfId="107" applyFont="1" applyBorder="1" applyAlignment="1" applyProtection="1">
      <alignment horizontal="center"/>
      <protection/>
    </xf>
    <xf numFmtId="165" fontId="8" fillId="0" borderId="33" xfId="107" applyFont="1" applyBorder="1">
      <alignment/>
      <protection/>
    </xf>
    <xf numFmtId="165" fontId="10" fillId="0" borderId="34" xfId="107" applyFont="1" applyBorder="1" applyAlignment="1" applyProtection="1">
      <alignment horizontal="center" vertical="center"/>
      <protection/>
    </xf>
    <xf numFmtId="165" fontId="9" fillId="0" borderId="32" xfId="107" applyFont="1" applyBorder="1" applyAlignment="1" applyProtection="1" quotePrefix="1">
      <alignment horizontal="left"/>
      <protection/>
    </xf>
    <xf numFmtId="165" fontId="9" fillId="0" borderId="33" xfId="107" applyFont="1" applyBorder="1">
      <alignment/>
      <protection/>
    </xf>
    <xf numFmtId="167" fontId="9" fillId="0" borderId="22" xfId="107" applyNumberFormat="1" applyFont="1" applyBorder="1" applyProtection="1">
      <alignment/>
      <protection/>
    </xf>
    <xf numFmtId="165" fontId="8" fillId="0" borderId="0" xfId="107" applyFont="1">
      <alignment/>
      <protection/>
    </xf>
    <xf numFmtId="165" fontId="9" fillId="0" borderId="35" xfId="104" applyFont="1" applyBorder="1" applyAlignment="1" applyProtection="1" quotePrefix="1">
      <alignment horizontal="left"/>
      <protection/>
    </xf>
    <xf numFmtId="0" fontId="8" fillId="0" borderId="11" xfId="103" applyFont="1" applyBorder="1">
      <alignment/>
      <protection/>
    </xf>
    <xf numFmtId="167" fontId="8" fillId="0" borderId="11" xfId="103" applyNumberFormat="1" applyFont="1" applyBorder="1">
      <alignment/>
      <protection/>
    </xf>
    <xf numFmtId="167" fontId="8" fillId="0" borderId="36" xfId="103" applyNumberFormat="1" applyFont="1" applyBorder="1">
      <alignment/>
      <protection/>
    </xf>
    <xf numFmtId="166" fontId="8" fillId="0" borderId="36" xfId="103" applyNumberFormat="1" applyFont="1" applyBorder="1">
      <alignment/>
      <protection/>
    </xf>
    <xf numFmtId="0" fontId="14" fillId="0" borderId="14" xfId="103" applyFont="1" applyBorder="1" quotePrefix="1">
      <alignment/>
      <protection/>
    </xf>
    <xf numFmtId="0" fontId="5" fillId="0" borderId="0" xfId="0" applyFont="1" applyAlignment="1" applyProtection="1">
      <alignment horizontal="left"/>
      <protection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 applyProtection="1">
      <alignment horizontal="left"/>
      <protection/>
    </xf>
    <xf numFmtId="165" fontId="6" fillId="0" borderId="0" xfId="102" applyFont="1">
      <alignment/>
      <protection/>
    </xf>
    <xf numFmtId="0" fontId="8" fillId="0" borderId="16" xfId="103" applyFont="1" applyBorder="1" quotePrefix="1">
      <alignment/>
      <protection/>
    </xf>
    <xf numFmtId="0" fontId="9" fillId="0" borderId="0" xfId="0" applyFont="1" applyFill="1" applyAlignment="1" applyProtection="1">
      <alignment horizontal="right"/>
      <protection/>
    </xf>
    <xf numFmtId="165" fontId="11" fillId="0" borderId="26" xfId="104" applyFont="1" applyBorder="1">
      <alignment/>
      <protection/>
    </xf>
    <xf numFmtId="165" fontId="11" fillId="0" borderId="30" xfId="104" applyFont="1" applyBorder="1">
      <alignment/>
      <protection/>
    </xf>
    <xf numFmtId="165" fontId="10" fillId="0" borderId="13" xfId="104" applyFont="1" applyBorder="1" applyAlignment="1" applyProtection="1">
      <alignment horizontal="center" vertical="center"/>
      <protection/>
    </xf>
    <xf numFmtId="165" fontId="9" fillId="0" borderId="0" xfId="104" applyFont="1" applyBorder="1" applyAlignment="1" applyProtection="1" quotePrefix="1">
      <alignment horizontal="left"/>
      <protection/>
    </xf>
    <xf numFmtId="0" fontId="6" fillId="0" borderId="0" xfId="0" applyFont="1" applyAlignment="1" applyProtection="1">
      <alignment horizontal="right"/>
      <protection/>
    </xf>
    <xf numFmtId="0" fontId="9" fillId="0" borderId="0" xfId="0" applyFont="1" applyAlignment="1" applyProtection="1">
      <alignment horizontal="left"/>
      <protection/>
    </xf>
    <xf numFmtId="165" fontId="11" fillId="0" borderId="11" xfId="104" applyFont="1" applyBorder="1" applyAlignment="1" applyProtection="1">
      <alignment horizontal="center"/>
      <protection/>
    </xf>
    <xf numFmtId="167" fontId="9" fillId="0" borderId="16" xfId="104" applyNumberFormat="1" applyFont="1" applyBorder="1" applyAlignment="1" applyProtection="1">
      <alignment horizontal="right"/>
      <protection/>
    </xf>
    <xf numFmtId="0" fontId="53" fillId="0" borderId="0" xfId="0" applyFont="1" applyAlignment="1">
      <alignment/>
    </xf>
    <xf numFmtId="0" fontId="55" fillId="0" borderId="0" xfId="0" applyFont="1" applyAlignment="1">
      <alignment/>
    </xf>
    <xf numFmtId="0" fontId="57" fillId="0" borderId="0" xfId="0" applyFont="1" applyAlignment="1">
      <alignment/>
    </xf>
    <xf numFmtId="1" fontId="0" fillId="0" borderId="0" xfId="0" applyNumberFormat="1" applyAlignment="1">
      <alignment/>
    </xf>
    <xf numFmtId="0" fontId="64" fillId="0" borderId="0" xfId="0" applyFont="1" applyAlignment="1">
      <alignment/>
    </xf>
    <xf numFmtId="165" fontId="6" fillId="0" borderId="0" xfId="108" applyFont="1">
      <alignment/>
      <protection/>
    </xf>
    <xf numFmtId="165" fontId="5" fillId="0" borderId="0" xfId="108" applyFont="1" applyAlignment="1" applyProtection="1">
      <alignment horizontal="centerContinuous"/>
      <protection/>
    </xf>
    <xf numFmtId="165" fontId="6" fillId="0" borderId="0" xfId="108" applyFont="1" applyAlignment="1">
      <alignment horizontal="centerContinuous"/>
      <protection/>
    </xf>
    <xf numFmtId="165" fontId="6" fillId="0" borderId="10" xfId="108" applyFont="1" applyBorder="1">
      <alignment/>
      <protection/>
    </xf>
    <xf numFmtId="165" fontId="6" fillId="0" borderId="11" xfId="108" applyFont="1" applyBorder="1">
      <alignment/>
      <protection/>
    </xf>
    <xf numFmtId="165" fontId="6" fillId="0" borderId="16" xfId="108" applyFont="1" applyBorder="1">
      <alignment/>
      <protection/>
    </xf>
    <xf numFmtId="165" fontId="52" fillId="0" borderId="16" xfId="108" applyFont="1" applyBorder="1" applyAlignment="1">
      <alignment horizontal="center" vertical="center"/>
      <protection/>
    </xf>
    <xf numFmtId="165" fontId="52" fillId="0" borderId="17" xfId="108" applyFont="1" applyBorder="1" applyAlignment="1" applyProtection="1" quotePrefix="1">
      <alignment horizontal="center" vertical="center"/>
      <protection/>
    </xf>
    <xf numFmtId="165" fontId="52" fillId="0" borderId="21" xfId="108" applyFont="1" applyBorder="1" applyAlignment="1" applyProtection="1" quotePrefix="1">
      <alignment horizontal="center" vertical="center"/>
      <protection/>
    </xf>
    <xf numFmtId="165" fontId="6" fillId="0" borderId="0" xfId="108" applyFont="1" applyAlignment="1">
      <alignment horizontal="center" vertical="center"/>
      <protection/>
    </xf>
    <xf numFmtId="172" fontId="66" fillId="0" borderId="15" xfId="108" applyNumberFormat="1" applyFont="1" applyFill="1" applyBorder="1" applyAlignment="1" applyProtection="1">
      <alignment horizontal="right"/>
      <protection/>
    </xf>
    <xf numFmtId="165" fontId="6" fillId="0" borderId="0" xfId="108" applyFont="1" applyBorder="1">
      <alignment/>
      <protection/>
    </xf>
    <xf numFmtId="4" fontId="6" fillId="0" borderId="0" xfId="108" applyNumberFormat="1" applyFont="1">
      <alignment/>
      <protection/>
    </xf>
    <xf numFmtId="172" fontId="65" fillId="0" borderId="18" xfId="108" applyNumberFormat="1" applyFont="1" applyFill="1" applyBorder="1" applyAlignment="1" applyProtection="1">
      <alignment horizontal="right"/>
      <protection/>
    </xf>
    <xf numFmtId="165" fontId="66" fillId="0" borderId="0" xfId="108" applyFont="1" applyBorder="1">
      <alignment/>
      <protection/>
    </xf>
    <xf numFmtId="170" fontId="66" fillId="0" borderId="0" xfId="108" applyNumberFormat="1" applyFont="1" applyBorder="1" applyAlignment="1" applyProtection="1">
      <alignment/>
      <protection/>
    </xf>
    <xf numFmtId="165" fontId="8" fillId="0" borderId="0" xfId="109" applyFont="1" applyAlignment="1" applyProtection="1">
      <alignment horizontal="left"/>
      <protection/>
    </xf>
    <xf numFmtId="165" fontId="9" fillId="0" borderId="0" xfId="109" applyFont="1">
      <alignment/>
      <protection/>
    </xf>
    <xf numFmtId="165" fontId="8" fillId="0" borderId="0" xfId="109" applyFont="1" applyAlignment="1" applyProtection="1">
      <alignment horizontal="centerContinuous"/>
      <protection/>
    </xf>
    <xf numFmtId="165" fontId="9" fillId="0" borderId="0" xfId="109" applyFont="1" applyAlignment="1">
      <alignment horizontal="centerContinuous"/>
      <protection/>
    </xf>
    <xf numFmtId="165" fontId="11" fillId="0" borderId="0" xfId="109" applyFont="1" applyAlignment="1" applyProtection="1">
      <alignment horizontal="right"/>
      <protection/>
    </xf>
    <xf numFmtId="165" fontId="14" fillId="0" borderId="11" xfId="109" applyFont="1" applyBorder="1">
      <alignment/>
      <protection/>
    </xf>
    <xf numFmtId="165" fontId="11" fillId="0" borderId="37" xfId="109" applyFont="1" applyBorder="1" applyAlignment="1">
      <alignment vertical="center"/>
      <protection/>
    </xf>
    <xf numFmtId="165" fontId="11" fillId="0" borderId="38" xfId="109" applyFont="1" applyBorder="1" applyAlignment="1" applyProtection="1">
      <alignment horizontal="center" vertical="center"/>
      <protection/>
    </xf>
    <xf numFmtId="165" fontId="11" fillId="0" borderId="14" xfId="109" applyFont="1" applyBorder="1" applyAlignment="1">
      <alignment horizontal="center"/>
      <protection/>
    </xf>
    <xf numFmtId="165" fontId="11" fillId="0" borderId="15" xfId="109" applyFont="1" applyBorder="1" applyAlignment="1" applyProtection="1">
      <alignment horizontal="centerContinuous" vertical="center"/>
      <protection/>
    </xf>
    <xf numFmtId="165" fontId="11" fillId="0" borderId="39" xfId="109" applyFont="1" applyBorder="1" applyAlignment="1" applyProtection="1">
      <alignment horizontal="center" vertical="center"/>
      <protection/>
    </xf>
    <xf numFmtId="165" fontId="14" fillId="0" borderId="16" xfId="109" applyFont="1" applyBorder="1">
      <alignment/>
      <protection/>
    </xf>
    <xf numFmtId="165" fontId="11" fillId="0" borderId="21" xfId="109" applyFont="1" applyBorder="1" applyAlignment="1">
      <alignment vertical="center"/>
      <protection/>
    </xf>
    <xf numFmtId="165" fontId="11" fillId="0" borderId="24" xfId="109" applyFont="1" applyBorder="1" applyAlignment="1" applyProtection="1" quotePrefix="1">
      <alignment horizontal="center" vertical="center"/>
      <protection/>
    </xf>
    <xf numFmtId="165" fontId="10" fillId="0" borderId="16" xfId="109" applyFont="1" applyBorder="1" applyAlignment="1">
      <alignment horizontal="center" vertical="center"/>
      <protection/>
    </xf>
    <xf numFmtId="165" fontId="10" fillId="0" borderId="24" xfId="109" applyFont="1" applyBorder="1" applyAlignment="1" applyProtection="1" quotePrefix="1">
      <alignment horizontal="center" vertical="center"/>
      <protection/>
    </xf>
    <xf numFmtId="165" fontId="10" fillId="0" borderId="21" xfId="109" applyFont="1" applyBorder="1" applyAlignment="1" applyProtection="1">
      <alignment horizontal="center" vertical="center"/>
      <protection/>
    </xf>
    <xf numFmtId="165" fontId="10" fillId="0" borderId="21" xfId="109" applyFont="1" applyBorder="1" applyAlignment="1" applyProtection="1" quotePrefix="1">
      <alignment horizontal="center" vertical="center"/>
      <protection/>
    </xf>
    <xf numFmtId="165" fontId="9" fillId="0" borderId="0" xfId="109" applyFont="1" applyAlignment="1">
      <alignment horizontal="center" vertical="center"/>
      <protection/>
    </xf>
    <xf numFmtId="165" fontId="8" fillId="0" borderId="11" xfId="109" applyFont="1" applyBorder="1" applyAlignment="1" applyProtection="1">
      <alignment horizontal="left"/>
      <protection/>
    </xf>
    <xf numFmtId="1" fontId="9" fillId="0" borderId="14" xfId="109" applyNumberFormat="1" applyFont="1" applyBorder="1">
      <alignment/>
      <protection/>
    </xf>
    <xf numFmtId="169" fontId="61" fillId="0" borderId="28" xfId="109" applyNumberFormat="1" applyFont="1" applyFill="1" applyBorder="1" applyAlignment="1" applyProtection="1">
      <alignment/>
      <protection/>
    </xf>
    <xf numFmtId="169" fontId="61" fillId="0" borderId="0" xfId="109" applyNumberFormat="1" applyFont="1" applyFill="1" applyBorder="1" applyAlignment="1" applyProtection="1">
      <alignment/>
      <protection/>
    </xf>
    <xf numFmtId="1" fontId="9" fillId="0" borderId="16" xfId="109" applyNumberFormat="1" applyFont="1" applyBorder="1">
      <alignment/>
      <protection/>
    </xf>
    <xf numFmtId="169" fontId="61" fillId="0" borderId="40" xfId="109" applyNumberFormat="1" applyFont="1" applyFill="1" applyBorder="1" applyAlignment="1" applyProtection="1">
      <alignment/>
      <protection/>
    </xf>
    <xf numFmtId="169" fontId="61" fillId="0" borderId="10" xfId="109" applyNumberFormat="1" applyFont="1" applyFill="1" applyBorder="1" applyAlignment="1" applyProtection="1">
      <alignment/>
      <protection/>
    </xf>
    <xf numFmtId="172" fontId="66" fillId="0" borderId="18" xfId="108" applyNumberFormat="1" applyFont="1" applyFill="1" applyBorder="1" applyAlignment="1" applyProtection="1">
      <alignment horizontal="right"/>
      <protection/>
    </xf>
    <xf numFmtId="165" fontId="9" fillId="0" borderId="0" xfId="109" applyFont="1" applyAlignment="1" applyProtection="1">
      <alignment horizontal="left"/>
      <protection/>
    </xf>
    <xf numFmtId="165" fontId="8" fillId="0" borderId="0" xfId="111" applyFont="1" applyFill="1" applyAlignment="1">
      <alignment horizontal="left" vertical="center"/>
      <protection/>
    </xf>
    <xf numFmtId="165" fontId="8" fillId="0" borderId="0" xfId="111" applyFont="1" applyFill="1" applyAlignment="1">
      <alignment vertical="center"/>
      <protection/>
    </xf>
    <xf numFmtId="165" fontId="9" fillId="0" borderId="0" xfId="111" applyFont="1" applyFill="1" applyAlignment="1">
      <alignment vertical="center"/>
      <protection/>
    </xf>
    <xf numFmtId="165" fontId="8" fillId="0" borderId="0" xfId="111" applyFont="1" applyFill="1" applyAlignment="1" applyProtection="1">
      <alignment horizontal="centerContinuous" vertical="center"/>
      <protection locked="0"/>
    </xf>
    <xf numFmtId="165" fontId="8" fillId="0" borderId="0" xfId="111" applyFont="1" applyFill="1" applyAlignment="1">
      <alignment horizontal="centerContinuous" vertical="center"/>
      <protection/>
    </xf>
    <xf numFmtId="165" fontId="8" fillId="0" borderId="10" xfId="111" applyFont="1" applyFill="1" applyBorder="1" applyAlignment="1">
      <alignment vertical="center"/>
      <protection/>
    </xf>
    <xf numFmtId="165" fontId="11" fillId="0" borderId="0" xfId="111" applyFont="1" applyFill="1" applyAlignment="1">
      <alignment horizontal="right" vertical="center"/>
      <protection/>
    </xf>
    <xf numFmtId="165" fontId="8" fillId="0" borderId="25" xfId="111" applyFont="1" applyFill="1" applyBorder="1" applyAlignment="1">
      <alignment vertical="center"/>
      <protection/>
    </xf>
    <xf numFmtId="165" fontId="11" fillId="0" borderId="0" xfId="111" applyFont="1" applyFill="1" applyBorder="1" applyAlignment="1">
      <alignment vertical="center"/>
      <protection/>
    </xf>
    <xf numFmtId="165" fontId="8" fillId="0" borderId="26" xfId="111" applyFont="1" applyFill="1" applyBorder="1" applyAlignment="1">
      <alignment vertical="center"/>
      <protection/>
    </xf>
    <xf numFmtId="165" fontId="8" fillId="0" borderId="31" xfId="111" applyFont="1" applyFill="1" applyBorder="1" applyAlignment="1">
      <alignment horizontal="left" vertical="center"/>
      <protection/>
    </xf>
    <xf numFmtId="165" fontId="8" fillId="0" borderId="26" xfId="111" applyFont="1" applyFill="1" applyBorder="1" applyAlignment="1">
      <alignment horizontal="centerContinuous" vertical="center"/>
      <protection/>
    </xf>
    <xf numFmtId="165" fontId="8" fillId="0" borderId="11" xfId="111" applyFont="1" applyFill="1" applyBorder="1" applyAlignment="1">
      <alignment horizontal="left" vertical="center"/>
      <protection/>
    </xf>
    <xf numFmtId="165" fontId="8" fillId="0" borderId="26" xfId="111" applyFont="1" applyFill="1" applyBorder="1" applyAlignment="1">
      <alignment horizontal="left" vertical="center"/>
      <protection/>
    </xf>
    <xf numFmtId="165" fontId="8" fillId="0" borderId="28" xfId="111" applyFont="1" applyFill="1" applyBorder="1" applyAlignment="1">
      <alignment vertical="center"/>
      <protection/>
    </xf>
    <xf numFmtId="165" fontId="8" fillId="0" borderId="0" xfId="111" applyFont="1" applyFill="1" applyBorder="1" applyAlignment="1">
      <alignment vertical="center"/>
      <protection/>
    </xf>
    <xf numFmtId="165" fontId="62" fillId="0" borderId="0" xfId="111" applyFont="1" applyFill="1" applyBorder="1" applyAlignment="1" applyProtection="1">
      <alignment horizontal="left" vertical="center"/>
      <protection locked="0"/>
    </xf>
    <xf numFmtId="165" fontId="8" fillId="0" borderId="32" xfId="111" applyFont="1" applyFill="1" applyBorder="1" applyAlignment="1">
      <alignment horizontal="left" vertical="center"/>
      <protection/>
    </xf>
    <xf numFmtId="165" fontId="11" fillId="0" borderId="0" xfId="111" applyFont="1" applyFill="1" applyAlignment="1">
      <alignment horizontal="centerContinuous" vertical="center"/>
      <protection/>
    </xf>
    <xf numFmtId="165" fontId="11" fillId="0" borderId="14" xfId="111" applyFont="1" applyFill="1" applyBorder="1" applyAlignment="1">
      <alignment horizontal="centerContinuous" vertical="top"/>
      <protection/>
    </xf>
    <xf numFmtId="165" fontId="11" fillId="0" borderId="0" xfId="111" applyFont="1" applyFill="1" applyAlignment="1">
      <alignment horizontal="center" vertical="center"/>
      <protection/>
    </xf>
    <xf numFmtId="165" fontId="11" fillId="0" borderId="32" xfId="111" applyFont="1" applyFill="1" applyBorder="1" applyAlignment="1">
      <alignment horizontal="center" vertical="center"/>
      <protection/>
    </xf>
    <xf numFmtId="165" fontId="11" fillId="0" borderId="32" xfId="111" applyFont="1" applyFill="1" applyBorder="1" applyAlignment="1">
      <alignment horizontal="centerContinuous" vertical="top"/>
      <protection/>
    </xf>
    <xf numFmtId="165" fontId="11" fillId="0" borderId="14" xfId="111" applyFont="1" applyFill="1" applyBorder="1" applyAlignment="1">
      <alignment horizontal="centerContinuous" vertical="center"/>
      <protection/>
    </xf>
    <xf numFmtId="165" fontId="11" fillId="0" borderId="32" xfId="111" applyFont="1" applyFill="1" applyBorder="1" applyAlignment="1">
      <alignment horizontal="center" vertical="top"/>
      <protection/>
    </xf>
    <xf numFmtId="165" fontId="8" fillId="0" borderId="28" xfId="111" applyFont="1" applyFill="1" applyBorder="1" applyAlignment="1">
      <alignment horizontal="center" vertical="center"/>
      <protection/>
    </xf>
    <xf numFmtId="165" fontId="8" fillId="0" borderId="0" xfId="111" applyFont="1" applyFill="1" applyBorder="1" applyAlignment="1">
      <alignment horizontal="center" vertical="center"/>
      <protection/>
    </xf>
    <xf numFmtId="165" fontId="8" fillId="0" borderId="28" xfId="111" applyFont="1" applyFill="1" applyBorder="1" applyAlignment="1">
      <alignment horizontal="left" vertical="center"/>
      <protection/>
    </xf>
    <xf numFmtId="165" fontId="8" fillId="0" borderId="0" xfId="111" applyFont="1" applyFill="1" applyBorder="1" applyAlignment="1">
      <alignment horizontal="left" vertical="center"/>
      <protection/>
    </xf>
    <xf numFmtId="165" fontId="11" fillId="0" borderId="32" xfId="111" applyFont="1" applyFill="1" applyBorder="1" applyAlignment="1">
      <alignment horizontal="left" vertical="center"/>
      <protection/>
    </xf>
    <xf numFmtId="165" fontId="8" fillId="0" borderId="15" xfId="111" applyFont="1" applyFill="1" applyBorder="1" applyAlignment="1">
      <alignment vertical="center"/>
      <protection/>
    </xf>
    <xf numFmtId="165" fontId="11" fillId="0" borderId="15" xfId="111" applyFont="1" applyFill="1" applyBorder="1" applyAlignment="1">
      <alignment vertical="center"/>
      <protection/>
    </xf>
    <xf numFmtId="165" fontId="11" fillId="0" borderId="0" xfId="111" applyFont="1" applyFill="1" applyBorder="1" applyAlignment="1">
      <alignment horizontal="centerContinuous" vertical="center"/>
      <protection/>
    </xf>
    <xf numFmtId="165" fontId="11" fillId="0" borderId="14" xfId="111" applyFont="1" applyFill="1" applyBorder="1" applyAlignment="1">
      <alignment vertical="center"/>
      <protection/>
    </xf>
    <xf numFmtId="165" fontId="11" fillId="0" borderId="32" xfId="111" applyFont="1" applyFill="1" applyBorder="1" applyAlignment="1">
      <alignment vertical="center"/>
      <protection/>
    </xf>
    <xf numFmtId="165" fontId="10" fillId="0" borderId="41" xfId="111" applyFont="1" applyFill="1" applyBorder="1" applyAlignment="1">
      <alignment horizontal="centerContinuous" vertical="center"/>
      <protection/>
    </xf>
    <xf numFmtId="165" fontId="10" fillId="0" borderId="12" xfId="111" applyFont="1" applyFill="1" applyBorder="1" applyAlignment="1">
      <alignment horizontal="centerContinuous" vertical="center"/>
      <protection/>
    </xf>
    <xf numFmtId="165" fontId="10" fillId="0" borderId="17" xfId="111" applyFont="1" applyFill="1" applyBorder="1" applyAlignment="1">
      <alignment horizontal="centerContinuous" vertical="center"/>
      <protection/>
    </xf>
    <xf numFmtId="165" fontId="10" fillId="0" borderId="12" xfId="111" applyFont="1" applyFill="1" applyBorder="1" applyAlignment="1">
      <alignment horizontal="center" vertical="center"/>
      <protection/>
    </xf>
    <xf numFmtId="165" fontId="10" fillId="0" borderId="42" xfId="111" applyFont="1" applyFill="1" applyBorder="1" applyAlignment="1">
      <alignment horizontal="center" vertical="center"/>
      <protection/>
    </xf>
    <xf numFmtId="165" fontId="10" fillId="0" borderId="43" xfId="111" applyFont="1" applyFill="1" applyBorder="1" applyAlignment="1">
      <alignment horizontal="center" vertical="center"/>
      <protection/>
    </xf>
    <xf numFmtId="165" fontId="10" fillId="0" borderId="17" xfId="111" applyFont="1" applyFill="1" applyBorder="1" applyAlignment="1">
      <alignment horizontal="center" vertical="center"/>
      <protection/>
    </xf>
    <xf numFmtId="165" fontId="10" fillId="0" borderId="44" xfId="111" applyFont="1" applyFill="1" applyBorder="1" applyAlignment="1">
      <alignment horizontal="center" vertical="center"/>
      <protection/>
    </xf>
    <xf numFmtId="165" fontId="9" fillId="0" borderId="0" xfId="111" applyFont="1" applyFill="1" applyAlignment="1">
      <alignment horizontal="center" vertical="center"/>
      <protection/>
    </xf>
    <xf numFmtId="165" fontId="8" fillId="0" borderId="45" xfId="111" applyFont="1" applyFill="1" applyBorder="1">
      <alignment/>
      <protection/>
    </xf>
    <xf numFmtId="165" fontId="8" fillId="0" borderId="46" xfId="111" applyFont="1" applyFill="1" applyBorder="1">
      <alignment/>
      <protection/>
    </xf>
    <xf numFmtId="165" fontId="8" fillId="0" borderId="46" xfId="111" applyFont="1" applyFill="1" applyBorder="1" applyAlignment="1" applyProtection="1">
      <alignment horizontal="left"/>
      <protection/>
    </xf>
    <xf numFmtId="165" fontId="11" fillId="0" borderId="36" xfId="111" applyFont="1" applyFill="1" applyBorder="1" applyAlignment="1">
      <alignment horizontal="centerContinuous" vertical="center"/>
      <protection/>
    </xf>
    <xf numFmtId="165" fontId="8" fillId="0" borderId="28" xfId="111" applyFont="1" applyFill="1" applyBorder="1">
      <alignment/>
      <protection/>
    </xf>
    <xf numFmtId="165" fontId="8" fillId="0" borderId="0" xfId="111" applyFont="1" applyFill="1" applyBorder="1">
      <alignment/>
      <protection/>
    </xf>
    <xf numFmtId="165" fontId="8" fillId="0" borderId="0" xfId="111" applyFont="1" applyFill="1" applyBorder="1" applyAlignment="1" applyProtection="1">
      <alignment horizontal="left"/>
      <protection/>
    </xf>
    <xf numFmtId="165" fontId="11" fillId="0" borderId="0" xfId="111" applyFont="1" applyFill="1" applyBorder="1" applyAlignment="1" applyProtection="1">
      <alignment horizontal="right"/>
      <protection/>
    </xf>
    <xf numFmtId="165" fontId="8" fillId="0" borderId="40" xfId="111" applyFont="1" applyFill="1" applyBorder="1">
      <alignment/>
      <protection/>
    </xf>
    <xf numFmtId="165" fontId="8" fillId="0" borderId="10" xfId="111" applyFont="1" applyFill="1" applyBorder="1">
      <alignment/>
      <protection/>
    </xf>
    <xf numFmtId="165" fontId="8" fillId="0" borderId="10" xfId="111" applyFont="1" applyFill="1" applyBorder="1" applyAlignment="1" applyProtection="1">
      <alignment horizontal="left"/>
      <protection/>
    </xf>
    <xf numFmtId="165" fontId="9" fillId="0" borderId="28" xfId="111" applyFont="1" applyFill="1" applyBorder="1" applyAlignment="1" applyProtection="1" quotePrefix="1">
      <alignment horizontal="left"/>
      <protection/>
    </xf>
    <xf numFmtId="165" fontId="9" fillId="0" borderId="0" xfId="111" applyFont="1" applyFill="1" applyBorder="1" applyAlignment="1" applyProtection="1" quotePrefix="1">
      <alignment horizontal="left"/>
      <protection/>
    </xf>
    <xf numFmtId="165" fontId="9" fillId="0" borderId="0" xfId="111" applyFont="1" applyFill="1" applyBorder="1" applyAlignment="1" applyProtection="1">
      <alignment horizontal="left"/>
      <protection/>
    </xf>
    <xf numFmtId="165" fontId="14" fillId="0" borderId="26" xfId="111" applyFont="1" applyFill="1" applyBorder="1" applyAlignment="1">
      <alignment horizontal="centerContinuous" vertical="center"/>
      <protection/>
    </xf>
    <xf numFmtId="176" fontId="61" fillId="24" borderId="46" xfId="111" applyNumberFormat="1" applyFont="1" applyFill="1" applyBorder="1" applyAlignment="1" applyProtection="1">
      <alignment vertical="center"/>
      <protection/>
    </xf>
    <xf numFmtId="176" fontId="61" fillId="24" borderId="36" xfId="111" applyNumberFormat="1" applyFont="1" applyFill="1" applyBorder="1" applyAlignment="1" applyProtection="1">
      <alignment vertical="center"/>
      <protection/>
    </xf>
    <xf numFmtId="165" fontId="9" fillId="0" borderId="28" xfId="111" applyFont="1" applyFill="1" applyBorder="1" applyAlignment="1" applyProtection="1">
      <alignment horizontal="left"/>
      <protection/>
    </xf>
    <xf numFmtId="165" fontId="14" fillId="0" borderId="0" xfId="111" applyFont="1" applyFill="1" applyBorder="1" applyAlignment="1">
      <alignment horizontal="centerContinuous" vertical="center"/>
      <protection/>
    </xf>
    <xf numFmtId="176" fontId="61" fillId="24" borderId="0" xfId="111" applyNumberFormat="1" applyFont="1" applyFill="1" applyBorder="1" applyAlignment="1" applyProtection="1">
      <alignment vertical="center"/>
      <protection/>
    </xf>
    <xf numFmtId="176" fontId="61" fillId="24" borderId="15" xfId="111" applyNumberFormat="1" applyFont="1" applyFill="1" applyBorder="1" applyAlignment="1" applyProtection="1">
      <alignment vertical="center"/>
      <protection/>
    </xf>
    <xf numFmtId="172" fontId="61" fillId="24" borderId="0" xfId="111" applyNumberFormat="1" applyFont="1" applyFill="1" applyBorder="1" applyAlignment="1" applyProtection="1">
      <alignment horizontal="right" vertical="center"/>
      <protection/>
    </xf>
    <xf numFmtId="172" fontId="61" fillId="24" borderId="15" xfId="111" applyNumberFormat="1" applyFont="1" applyFill="1" applyBorder="1" applyAlignment="1" applyProtection="1">
      <alignment horizontal="right" vertical="center"/>
      <protection/>
    </xf>
    <xf numFmtId="165" fontId="9" fillId="0" borderId="40" xfId="111" applyFont="1" applyFill="1" applyBorder="1" applyAlignment="1" applyProtection="1">
      <alignment horizontal="left"/>
      <protection/>
    </xf>
    <xf numFmtId="165" fontId="9" fillId="0" borderId="10" xfId="111" applyFont="1" applyFill="1" applyBorder="1" applyAlignment="1" applyProtection="1">
      <alignment horizontal="left"/>
      <protection/>
    </xf>
    <xf numFmtId="165" fontId="14" fillId="0" borderId="10" xfId="111" applyFont="1" applyFill="1" applyBorder="1" applyAlignment="1">
      <alignment horizontal="centerContinuous" vertical="center"/>
      <protection/>
    </xf>
    <xf numFmtId="172" fontId="61" fillId="24" borderId="10" xfId="111" applyNumberFormat="1" applyFont="1" applyFill="1" applyBorder="1" applyAlignment="1" applyProtection="1">
      <alignment horizontal="right" vertical="center"/>
      <protection/>
    </xf>
    <xf numFmtId="172" fontId="61" fillId="24" borderId="18" xfId="111" applyNumberFormat="1" applyFont="1" applyFill="1" applyBorder="1" applyAlignment="1" applyProtection="1">
      <alignment horizontal="right" vertical="center"/>
      <protection/>
    </xf>
    <xf numFmtId="165" fontId="9" fillId="0" borderId="0" xfId="111" applyFont="1" applyFill="1" applyBorder="1" applyAlignment="1">
      <alignment vertical="center"/>
      <protection/>
    </xf>
    <xf numFmtId="175" fontId="61" fillId="24" borderId="0" xfId="111" applyNumberFormat="1" applyFont="1" applyFill="1" applyBorder="1" applyAlignment="1" applyProtection="1">
      <alignment vertical="center"/>
      <protection/>
    </xf>
    <xf numFmtId="175" fontId="61" fillId="24" borderId="15" xfId="111" applyNumberFormat="1" applyFont="1" applyFill="1" applyBorder="1" applyAlignment="1" applyProtection="1">
      <alignment vertical="center"/>
      <protection/>
    </xf>
    <xf numFmtId="165" fontId="14" fillId="0" borderId="30" xfId="111" applyFont="1" applyFill="1" applyBorder="1" applyAlignment="1">
      <alignment horizontal="centerContinuous" vertical="center"/>
      <protection/>
    </xf>
    <xf numFmtId="165" fontId="14" fillId="0" borderId="18" xfId="111" applyFont="1" applyFill="1" applyBorder="1" applyAlignment="1">
      <alignment horizontal="centerContinuous" vertical="center"/>
      <protection/>
    </xf>
    <xf numFmtId="165" fontId="61" fillId="0" borderId="45" xfId="111" applyFont="1" applyFill="1" applyBorder="1" applyAlignment="1" applyProtection="1" quotePrefix="1">
      <alignment horizontal="left"/>
      <protection/>
    </xf>
    <xf numFmtId="165" fontId="9" fillId="0" borderId="46" xfId="111" applyFont="1" applyFill="1" applyBorder="1" applyAlignment="1" applyProtection="1" quotePrefix="1">
      <alignment horizontal="left"/>
      <protection/>
    </xf>
    <xf numFmtId="1" fontId="9" fillId="0" borderId="46" xfId="111" applyNumberFormat="1" applyFont="1" applyFill="1" applyBorder="1">
      <alignment/>
      <protection/>
    </xf>
    <xf numFmtId="165" fontId="14" fillId="0" borderId="46" xfId="111" applyFont="1" applyFill="1" applyBorder="1" applyAlignment="1">
      <alignment horizontal="centerContinuous" vertical="center"/>
      <protection/>
    </xf>
    <xf numFmtId="165" fontId="14" fillId="0" borderId="36" xfId="111" applyFont="1" applyFill="1" applyBorder="1" applyAlignment="1">
      <alignment horizontal="centerContinuous" vertical="center"/>
      <protection/>
    </xf>
    <xf numFmtId="165" fontId="9" fillId="0" borderId="45" xfId="111" applyFont="1" applyFill="1" applyBorder="1" applyAlignment="1" applyProtection="1" quotePrefix="1">
      <alignment horizontal="left"/>
      <protection/>
    </xf>
    <xf numFmtId="165" fontId="9" fillId="0" borderId="46" xfId="111" applyFont="1" applyFill="1" applyBorder="1" applyAlignment="1" applyProtection="1">
      <alignment horizontal="left"/>
      <protection/>
    </xf>
    <xf numFmtId="165" fontId="9" fillId="0" borderId="40" xfId="111" applyFont="1" applyFill="1" applyBorder="1" applyAlignment="1" applyProtection="1" quotePrefix="1">
      <alignment horizontal="left"/>
      <protection/>
    </xf>
    <xf numFmtId="172" fontId="61" fillId="0" borderId="0" xfId="111" applyNumberFormat="1" applyFont="1" applyFill="1" applyBorder="1" applyAlignment="1" applyProtection="1">
      <alignment vertical="center"/>
      <protection/>
    </xf>
    <xf numFmtId="165" fontId="16" fillId="0" borderId="0" xfId="111" applyFont="1" applyFill="1" applyAlignment="1">
      <alignment vertical="center"/>
      <protection/>
    </xf>
    <xf numFmtId="165" fontId="61" fillId="0" borderId="0" xfId="111" applyFont="1" applyFill="1" applyAlignment="1">
      <alignment vertical="center"/>
      <protection/>
    </xf>
    <xf numFmtId="165" fontId="15" fillId="0" borderId="0" xfId="111" applyFont="1" applyFill="1" applyAlignment="1">
      <alignment vertical="center"/>
      <protection/>
    </xf>
    <xf numFmtId="0" fontId="8" fillId="0" borderId="0" xfId="112" applyFont="1" applyFill="1" applyAlignment="1">
      <alignment vertical="center"/>
      <protection/>
    </xf>
    <xf numFmtId="0" fontId="9" fillId="0" borderId="0" xfId="112" applyFont="1" applyFill="1" applyAlignment="1">
      <alignment vertical="center"/>
      <protection/>
    </xf>
    <xf numFmtId="0" fontId="8" fillId="0" borderId="0" xfId="112" applyFont="1" applyFill="1" applyAlignment="1" applyProtection="1">
      <alignment horizontal="centerContinuous" vertical="center"/>
      <protection locked="0"/>
    </xf>
    <xf numFmtId="0" fontId="9" fillId="0" borderId="0" xfId="112" applyFont="1" applyFill="1" applyAlignment="1">
      <alignment horizontal="centerContinuous" vertical="center"/>
      <protection/>
    </xf>
    <xf numFmtId="169" fontId="9" fillId="0" borderId="0" xfId="112" applyNumberFormat="1" applyFont="1" applyFill="1" applyAlignment="1">
      <alignment horizontal="centerContinuous" vertical="center"/>
      <protection/>
    </xf>
    <xf numFmtId="169" fontId="8" fillId="0" borderId="0" xfId="112" applyNumberFormat="1" applyFont="1" applyFill="1" applyAlignment="1">
      <alignment vertical="center"/>
      <protection/>
    </xf>
    <xf numFmtId="169" fontId="8" fillId="0" borderId="0" xfId="112" applyNumberFormat="1" applyFont="1" applyFill="1" applyAlignment="1">
      <alignment horizontal="left" vertical="center"/>
      <protection/>
    </xf>
    <xf numFmtId="0" fontId="8" fillId="0" borderId="0" xfId="112" applyFont="1" applyFill="1" applyAlignment="1">
      <alignment horizontal="left" vertical="center"/>
      <protection/>
    </xf>
    <xf numFmtId="0" fontId="11" fillId="0" borderId="0" xfId="112" applyFont="1" applyFill="1" applyAlignment="1">
      <alignment horizontal="right" vertical="center"/>
      <protection/>
    </xf>
    <xf numFmtId="0" fontId="14" fillId="0" borderId="45" xfId="112" applyFont="1" applyFill="1" applyBorder="1" applyAlignment="1">
      <alignment vertical="center"/>
      <protection/>
    </xf>
    <xf numFmtId="0" fontId="14" fillId="0" borderId="46" xfId="112" applyFont="1" applyFill="1" applyBorder="1" applyAlignment="1">
      <alignment vertical="center"/>
      <protection/>
    </xf>
    <xf numFmtId="0" fontId="11" fillId="0" borderId="46" xfId="112" applyFont="1" applyFill="1" applyBorder="1" applyAlignment="1">
      <alignment vertical="center"/>
      <protection/>
    </xf>
    <xf numFmtId="0" fontId="12" fillId="0" borderId="26" xfId="112" applyFont="1" applyFill="1" applyBorder="1" applyAlignment="1">
      <alignment vertical="center"/>
      <protection/>
    </xf>
    <xf numFmtId="0" fontId="12" fillId="0" borderId="47" xfId="112" applyFont="1" applyFill="1" applyBorder="1" applyAlignment="1">
      <alignment horizontal="left" vertical="center"/>
      <protection/>
    </xf>
    <xf numFmtId="0" fontId="12" fillId="0" borderId="47" xfId="112" applyFont="1" applyFill="1" applyBorder="1" applyAlignment="1">
      <alignment horizontal="centerContinuous" vertical="center"/>
      <protection/>
    </xf>
    <xf numFmtId="165" fontId="8" fillId="0" borderId="27" xfId="111" applyFont="1" applyFill="1" applyBorder="1" applyAlignment="1">
      <alignment horizontal="left" vertical="center"/>
      <protection/>
    </xf>
    <xf numFmtId="0" fontId="9" fillId="0" borderId="28" xfId="112" applyFont="1" applyFill="1" applyBorder="1" applyAlignment="1">
      <alignment vertical="center"/>
      <protection/>
    </xf>
    <xf numFmtId="0" fontId="9" fillId="0" borderId="0" xfId="112" applyFont="1" applyFill="1" applyBorder="1" applyAlignment="1">
      <alignment vertical="center"/>
      <protection/>
    </xf>
    <xf numFmtId="0" fontId="12" fillId="0" borderId="0" xfId="112" applyFont="1" applyFill="1" applyBorder="1" applyAlignment="1">
      <alignment vertical="center"/>
      <protection/>
    </xf>
    <xf numFmtId="0" fontId="12" fillId="0" borderId="35" xfId="112" applyFont="1" applyFill="1" applyBorder="1" applyAlignment="1">
      <alignment horizontal="left" vertical="center"/>
      <protection/>
    </xf>
    <xf numFmtId="0" fontId="62" fillId="0" borderId="0" xfId="112" applyFont="1" applyFill="1" applyBorder="1" applyAlignment="1" applyProtection="1">
      <alignment horizontal="left" vertical="center"/>
      <protection locked="0"/>
    </xf>
    <xf numFmtId="0" fontId="12" fillId="0" borderId="0" xfId="112" applyFont="1" applyFill="1" applyAlignment="1">
      <alignment vertical="center"/>
      <protection/>
    </xf>
    <xf numFmtId="0" fontId="11" fillId="0" borderId="35" xfId="112" applyFont="1" applyFill="1" applyBorder="1" applyAlignment="1">
      <alignment horizontal="center" vertical="top"/>
      <protection/>
    </xf>
    <xf numFmtId="0" fontId="11" fillId="0" borderId="0" xfId="112" applyFont="1" applyFill="1" applyBorder="1" applyAlignment="1">
      <alignment horizontal="centerContinuous" vertical="center"/>
      <protection/>
    </xf>
    <xf numFmtId="0" fontId="12" fillId="0" borderId="21" xfId="112" applyFont="1" applyFill="1" applyBorder="1" applyAlignment="1">
      <alignment vertical="center"/>
      <protection/>
    </xf>
    <xf numFmtId="0" fontId="12" fillId="0" borderId="0" xfId="112" applyFont="1" applyFill="1" applyBorder="1" applyAlignment="1">
      <alignment horizontal="centerContinuous" vertical="center"/>
      <protection/>
    </xf>
    <xf numFmtId="165" fontId="11" fillId="0" borderId="16" xfId="111" applyFont="1" applyFill="1" applyBorder="1" applyAlignment="1">
      <alignment vertical="center"/>
      <protection/>
    </xf>
    <xf numFmtId="165" fontId="11" fillId="0" borderId="30" xfId="111" applyFont="1" applyFill="1" applyBorder="1" applyAlignment="1">
      <alignment vertical="center"/>
      <protection/>
    </xf>
    <xf numFmtId="165" fontId="11" fillId="0" borderId="33" xfId="111" applyFont="1" applyFill="1" applyBorder="1" applyAlignment="1">
      <alignment vertical="center"/>
      <protection/>
    </xf>
    <xf numFmtId="165" fontId="11" fillId="0" borderId="21" xfId="111" applyFont="1" applyFill="1" applyBorder="1" applyAlignment="1">
      <alignment vertical="center"/>
      <protection/>
    </xf>
    <xf numFmtId="165" fontId="11" fillId="0" borderId="22" xfId="111" applyFont="1" applyFill="1" applyBorder="1" applyAlignment="1">
      <alignment vertical="center"/>
      <protection/>
    </xf>
    <xf numFmtId="0" fontId="9" fillId="0" borderId="41" xfId="112" applyFont="1" applyFill="1" applyBorder="1" applyAlignment="1">
      <alignment vertical="center"/>
      <protection/>
    </xf>
    <xf numFmtId="0" fontId="9" fillId="0" borderId="12" xfId="112" applyFont="1" applyFill="1" applyBorder="1" applyAlignment="1">
      <alignment vertical="center"/>
      <protection/>
    </xf>
    <xf numFmtId="0" fontId="70" fillId="0" borderId="12" xfId="112" applyFont="1" applyFill="1" applyBorder="1" applyAlignment="1">
      <alignment horizontal="centerContinuous" vertical="center"/>
      <protection/>
    </xf>
    <xf numFmtId="0" fontId="70" fillId="0" borderId="10" xfId="112" applyFont="1" applyFill="1" applyBorder="1" applyAlignment="1">
      <alignment horizontal="centerContinuous" vertical="center"/>
      <protection/>
    </xf>
    <xf numFmtId="165" fontId="10" fillId="0" borderId="48" xfId="111" applyFont="1" applyFill="1" applyBorder="1" applyAlignment="1">
      <alignment horizontal="center" vertical="center"/>
      <protection/>
    </xf>
    <xf numFmtId="165" fontId="10" fillId="0" borderId="49" xfId="111" applyFont="1" applyFill="1" applyBorder="1" applyAlignment="1">
      <alignment horizontal="center" vertical="center"/>
      <protection/>
    </xf>
    <xf numFmtId="165" fontId="10" fillId="0" borderId="50" xfId="111" applyFont="1" applyFill="1" applyBorder="1" applyAlignment="1">
      <alignment horizontal="center" vertical="center"/>
      <protection/>
    </xf>
    <xf numFmtId="165" fontId="10" fillId="0" borderId="51" xfId="111" applyFont="1" applyFill="1" applyBorder="1" applyAlignment="1">
      <alignment horizontal="center" vertical="center"/>
      <protection/>
    </xf>
    <xf numFmtId="165" fontId="10" fillId="0" borderId="52" xfId="111" applyFont="1" applyFill="1" applyBorder="1" applyAlignment="1">
      <alignment horizontal="center" vertical="center"/>
      <protection/>
    </xf>
    <xf numFmtId="0" fontId="8" fillId="0" borderId="0" xfId="112" applyFont="1" applyFill="1" applyBorder="1" applyAlignment="1" applyProtection="1">
      <alignment horizontal="left"/>
      <protection/>
    </xf>
    <xf numFmtId="0" fontId="11" fillId="0" borderId="36" xfId="112" applyFont="1" applyFill="1" applyBorder="1" applyAlignment="1">
      <alignment horizontal="centerContinuous" vertical="center"/>
      <protection/>
    </xf>
    <xf numFmtId="0" fontId="9" fillId="0" borderId="0" xfId="112" applyFont="1" applyFill="1">
      <alignment/>
      <protection/>
    </xf>
    <xf numFmtId="0" fontId="8" fillId="0" borderId="0" xfId="112" applyFont="1" applyFill="1" applyBorder="1" applyAlignment="1" applyProtection="1" quotePrefix="1">
      <alignment horizontal="left"/>
      <protection/>
    </xf>
    <xf numFmtId="0" fontId="11" fillId="0" borderId="15" xfId="112" applyFont="1" applyFill="1" applyBorder="1" applyAlignment="1">
      <alignment horizontal="centerContinuous" vertical="center"/>
      <protection/>
    </xf>
    <xf numFmtId="165" fontId="71" fillId="0" borderId="0" xfId="111" applyFont="1" applyFill="1" applyBorder="1" applyAlignment="1" applyProtection="1">
      <alignment horizontal="right"/>
      <protection/>
    </xf>
    <xf numFmtId="0" fontId="9" fillId="0" borderId="40" xfId="112" applyFont="1" applyFill="1" applyBorder="1" applyAlignment="1">
      <alignment vertical="center"/>
      <protection/>
    </xf>
    <xf numFmtId="0" fontId="9" fillId="0" borderId="10" xfId="112" applyFont="1" applyFill="1" applyBorder="1" applyAlignment="1">
      <alignment vertical="center"/>
      <protection/>
    </xf>
    <xf numFmtId="0" fontId="8" fillId="0" borderId="10" xfId="112" applyFont="1" applyFill="1" applyBorder="1" applyAlignment="1" applyProtection="1" quotePrefix="1">
      <alignment horizontal="left"/>
      <protection/>
    </xf>
    <xf numFmtId="0" fontId="9" fillId="0" borderId="28" xfId="112" applyFont="1" applyFill="1" applyBorder="1" applyAlignment="1" quotePrefix="1">
      <alignment horizontal="right"/>
      <protection/>
    </xf>
    <xf numFmtId="0" fontId="9" fillId="0" borderId="0" xfId="112" applyFont="1" applyFill="1" applyBorder="1" applyAlignment="1">
      <alignment/>
      <protection/>
    </xf>
    <xf numFmtId="1" fontId="9" fillId="0" borderId="0" xfId="112" applyNumberFormat="1" applyFont="1" applyFill="1" applyBorder="1">
      <alignment/>
      <protection/>
    </xf>
    <xf numFmtId="0" fontId="14" fillId="0" borderId="36" xfId="112" applyFont="1" applyFill="1" applyBorder="1" applyAlignment="1">
      <alignment horizontal="centerContinuous"/>
      <protection/>
    </xf>
    <xf numFmtId="176" fontId="61" fillId="0" borderId="0" xfId="112" applyNumberFormat="1" applyFont="1" applyFill="1" applyBorder="1" applyAlignment="1" applyProtection="1">
      <alignment vertical="center"/>
      <protection/>
    </xf>
    <xf numFmtId="176" fontId="61" fillId="0" borderId="46" xfId="112" applyNumberFormat="1" applyFont="1" applyFill="1" applyBorder="1" applyAlignment="1" applyProtection="1">
      <alignment vertical="center"/>
      <protection/>
    </xf>
    <xf numFmtId="176" fontId="61" fillId="0" borderId="36" xfId="112" applyNumberFormat="1" applyFont="1" applyFill="1" applyBorder="1" applyAlignment="1" applyProtection="1">
      <alignment vertical="center"/>
      <protection/>
    </xf>
    <xf numFmtId="0" fontId="9" fillId="0" borderId="28" xfId="112" applyFont="1" applyFill="1" applyBorder="1" applyAlignment="1">
      <alignment horizontal="right"/>
      <protection/>
    </xf>
    <xf numFmtId="0" fontId="14" fillId="0" borderId="15" xfId="112" applyFont="1" applyFill="1" applyBorder="1" applyAlignment="1">
      <alignment horizontal="centerContinuous"/>
      <protection/>
    </xf>
    <xf numFmtId="176" fontId="61" fillId="0" borderId="15" xfId="112" applyNumberFormat="1" applyFont="1" applyFill="1" applyBorder="1" applyAlignment="1" applyProtection="1">
      <alignment vertical="center"/>
      <protection/>
    </xf>
    <xf numFmtId="172" fontId="61" fillId="24" borderId="0" xfId="112" applyNumberFormat="1" applyFont="1" applyFill="1" applyBorder="1" applyAlignment="1" applyProtection="1">
      <alignment horizontal="right" vertical="center"/>
      <protection/>
    </xf>
    <xf numFmtId="172" fontId="61" fillId="24" borderId="15" xfId="112" applyNumberFormat="1" applyFont="1" applyFill="1" applyBorder="1" applyAlignment="1" applyProtection="1">
      <alignment horizontal="right" vertical="center"/>
      <protection/>
    </xf>
    <xf numFmtId="0" fontId="9" fillId="0" borderId="40" xfId="112" applyFont="1" applyFill="1" applyBorder="1" applyAlignment="1">
      <alignment horizontal="right"/>
      <protection/>
    </xf>
    <xf numFmtId="0" fontId="9" fillId="0" borderId="10" xfId="112" applyFont="1" applyFill="1" applyBorder="1" applyAlignment="1">
      <alignment/>
      <protection/>
    </xf>
    <xf numFmtId="1" fontId="9" fillId="0" borderId="10" xfId="112" applyNumberFormat="1" applyFont="1" applyFill="1" applyBorder="1">
      <alignment/>
      <protection/>
    </xf>
    <xf numFmtId="0" fontId="14" fillId="0" borderId="18" xfId="112" applyFont="1" applyFill="1" applyBorder="1" applyAlignment="1">
      <alignment horizontal="centerContinuous"/>
      <protection/>
    </xf>
    <xf numFmtId="172" fontId="61" fillId="24" borderId="10" xfId="112" applyNumberFormat="1" applyFont="1" applyFill="1" applyBorder="1" applyAlignment="1" applyProtection="1">
      <alignment horizontal="right" vertical="center"/>
      <protection/>
    </xf>
    <xf numFmtId="172" fontId="61" fillId="24" borderId="18" xfId="112" applyNumberFormat="1" applyFont="1" applyFill="1" applyBorder="1" applyAlignment="1" applyProtection="1">
      <alignment horizontal="right" vertical="center"/>
      <protection/>
    </xf>
    <xf numFmtId="0" fontId="14" fillId="0" borderId="23" xfId="112" applyFont="1" applyFill="1" applyBorder="1" applyAlignment="1">
      <alignment horizontal="centerContinuous"/>
      <protection/>
    </xf>
    <xf numFmtId="0" fontId="14" fillId="0" borderId="38" xfId="112" applyFont="1" applyFill="1" applyBorder="1" applyAlignment="1">
      <alignment horizontal="centerContinuous"/>
      <protection/>
    </xf>
    <xf numFmtId="0" fontId="14" fillId="0" borderId="24" xfId="112" applyFont="1" applyFill="1" applyBorder="1" applyAlignment="1">
      <alignment horizontal="centerContinuous"/>
      <protection/>
    </xf>
    <xf numFmtId="0" fontId="14" fillId="0" borderId="53" xfId="112" applyFont="1" applyFill="1" applyBorder="1" applyAlignment="1">
      <alignment horizontal="centerContinuous"/>
      <protection/>
    </xf>
    <xf numFmtId="0" fontId="9" fillId="0" borderId="0" xfId="112" applyFont="1" applyFill="1" applyBorder="1" applyAlignment="1" quotePrefix="1">
      <alignment/>
      <protection/>
    </xf>
    <xf numFmtId="176" fontId="61" fillId="24" borderId="0" xfId="112" applyNumberFormat="1" applyFont="1" applyFill="1" applyBorder="1" applyAlignment="1" applyProtection="1">
      <alignment vertical="center"/>
      <protection/>
    </xf>
    <xf numFmtId="176" fontId="61" fillId="24" borderId="15" xfId="112" applyNumberFormat="1" applyFont="1" applyFill="1" applyBorder="1" applyAlignment="1" applyProtection="1">
      <alignment vertical="center"/>
      <protection/>
    </xf>
    <xf numFmtId="0" fontId="9" fillId="0" borderId="28" xfId="112" applyNumberFormat="1" applyFont="1" applyFill="1" applyBorder="1" applyAlignment="1" quotePrefix="1">
      <alignment horizontal="right"/>
      <protection/>
    </xf>
    <xf numFmtId="0" fontId="9" fillId="0" borderId="28" xfId="112" applyFont="1" applyFill="1" applyBorder="1" applyAlignment="1" quotePrefix="1">
      <alignment/>
      <protection/>
    </xf>
    <xf numFmtId="0" fontId="9" fillId="0" borderId="46" xfId="112" applyFont="1" applyFill="1" applyBorder="1" applyAlignment="1">
      <alignment/>
      <protection/>
    </xf>
    <xf numFmtId="0" fontId="9" fillId="0" borderId="0" xfId="112" applyFont="1" applyFill="1" applyBorder="1" applyAlignment="1">
      <alignment horizontal="right"/>
      <protection/>
    </xf>
    <xf numFmtId="0" fontId="14" fillId="0" borderId="0" xfId="112" applyFont="1" applyFill="1" applyBorder="1" applyAlignment="1">
      <alignment horizontal="centerContinuous"/>
      <protection/>
    </xf>
    <xf numFmtId="172" fontId="61" fillId="0" borderId="0" xfId="112" applyNumberFormat="1" applyFont="1" applyFill="1" applyBorder="1" applyAlignment="1" applyProtection="1">
      <alignment vertical="center"/>
      <protection/>
    </xf>
    <xf numFmtId="0" fontId="16" fillId="0" borderId="0" xfId="112" applyFont="1" applyFill="1" applyBorder="1" applyAlignment="1">
      <alignment/>
      <protection/>
    </xf>
    <xf numFmtId="1" fontId="16" fillId="0" borderId="0" xfId="112" applyNumberFormat="1" applyFont="1" applyFill="1" applyBorder="1">
      <alignment/>
      <protection/>
    </xf>
    <xf numFmtId="0" fontId="15" fillId="0" borderId="0" xfId="112" applyFont="1" applyFill="1" applyBorder="1" applyAlignment="1">
      <alignment horizontal="centerContinuous"/>
      <protection/>
    </xf>
    <xf numFmtId="172" fontId="16" fillId="0" borderId="0" xfId="112" applyNumberFormat="1" applyFont="1" applyFill="1" applyBorder="1" applyAlignment="1" applyProtection="1">
      <alignment vertical="center"/>
      <protection/>
    </xf>
    <xf numFmtId="3" fontId="9" fillId="0" borderId="0" xfId="112" applyNumberFormat="1" applyFont="1" applyFill="1" applyAlignment="1">
      <alignment vertical="center"/>
      <protection/>
    </xf>
    <xf numFmtId="165" fontId="5" fillId="0" borderId="0" xfId="113" applyFont="1" applyFill="1" applyAlignment="1" applyProtection="1">
      <alignment horizontal="centerContinuous" vertical="center"/>
      <protection locked="0"/>
    </xf>
    <xf numFmtId="165" fontId="8" fillId="0" borderId="0" xfId="114" applyFont="1" applyFill="1" applyAlignment="1">
      <alignment horizontal="left" vertical="center"/>
      <protection/>
    </xf>
    <xf numFmtId="165" fontId="8" fillId="0" borderId="0" xfId="114" applyFont="1" applyFill="1" applyAlignment="1">
      <alignment vertical="center"/>
      <protection/>
    </xf>
    <xf numFmtId="165" fontId="9" fillId="0" borderId="0" xfId="114" applyFont="1" applyFill="1" applyAlignment="1">
      <alignment vertical="center"/>
      <protection/>
    </xf>
    <xf numFmtId="165" fontId="8" fillId="0" borderId="0" xfId="114" applyFont="1" applyFill="1" applyAlignment="1" applyProtection="1">
      <alignment horizontal="centerContinuous" vertical="center"/>
      <protection locked="0"/>
    </xf>
    <xf numFmtId="165" fontId="8" fillId="0" borderId="0" xfId="114" applyFont="1" applyFill="1" applyAlignment="1">
      <alignment horizontal="centerContinuous" vertical="center"/>
      <protection/>
    </xf>
    <xf numFmtId="165" fontId="8" fillId="0" borderId="0" xfId="114" applyFont="1" applyFill="1" applyBorder="1" applyAlignment="1">
      <alignment vertical="center"/>
      <protection/>
    </xf>
    <xf numFmtId="165" fontId="11" fillId="0" borderId="0" xfId="114" applyFont="1" applyFill="1" applyAlignment="1">
      <alignment horizontal="right" vertical="center"/>
      <protection/>
    </xf>
    <xf numFmtId="165" fontId="8" fillId="0" borderId="45" xfId="114" applyFont="1" applyFill="1" applyBorder="1" applyAlignment="1">
      <alignment vertical="center"/>
      <protection/>
    </xf>
    <xf numFmtId="165" fontId="12" fillId="0" borderId="46" xfId="114" applyFont="1" applyFill="1" applyBorder="1" applyAlignment="1">
      <alignment vertical="center"/>
      <protection/>
    </xf>
    <xf numFmtId="165" fontId="11" fillId="0" borderId="46" xfId="114" applyFont="1" applyFill="1" applyBorder="1" applyAlignment="1">
      <alignment vertical="center"/>
      <protection/>
    </xf>
    <xf numFmtId="165" fontId="12" fillId="0" borderId="0" xfId="114" applyFont="1" applyFill="1" applyBorder="1" applyAlignment="1">
      <alignment horizontal="left" vertical="center"/>
      <protection/>
    </xf>
    <xf numFmtId="165" fontId="12" fillId="0" borderId="28" xfId="114" applyFont="1" applyFill="1" applyBorder="1" applyAlignment="1">
      <alignment vertical="center"/>
      <protection/>
    </xf>
    <xf numFmtId="165" fontId="12" fillId="0" borderId="0" xfId="114" applyFont="1" applyFill="1" applyBorder="1" applyAlignment="1">
      <alignment vertical="center"/>
      <protection/>
    </xf>
    <xf numFmtId="165" fontId="62" fillId="0" borderId="0" xfId="114" applyFont="1" applyFill="1" applyBorder="1" applyAlignment="1" applyProtection="1">
      <alignment horizontal="left" vertical="center"/>
      <protection locked="0"/>
    </xf>
    <xf numFmtId="165" fontId="8" fillId="0" borderId="28" xfId="114" applyFont="1" applyFill="1" applyBorder="1" applyAlignment="1">
      <alignment horizontal="center" vertical="center"/>
      <protection/>
    </xf>
    <xf numFmtId="165" fontId="8" fillId="0" borderId="0" xfId="114" applyFont="1" applyFill="1" applyBorder="1" applyAlignment="1">
      <alignment horizontal="center" vertical="center"/>
      <protection/>
    </xf>
    <xf numFmtId="165" fontId="12" fillId="0" borderId="28" xfId="114" applyFont="1" applyFill="1" applyBorder="1" applyAlignment="1">
      <alignment horizontal="left" vertical="center"/>
      <protection/>
    </xf>
    <xf numFmtId="165" fontId="12" fillId="0" borderId="15" xfId="114" applyFont="1" applyFill="1" applyBorder="1" applyAlignment="1">
      <alignment vertical="center"/>
      <protection/>
    </xf>
    <xf numFmtId="165" fontId="11" fillId="0" borderId="30" xfId="111" applyFont="1" applyFill="1" applyBorder="1" applyAlignment="1">
      <alignment horizontal="centerContinuous" vertical="center"/>
      <protection/>
    </xf>
    <xf numFmtId="165" fontId="10" fillId="0" borderId="41" xfId="113" applyFont="1" applyFill="1" applyBorder="1" applyAlignment="1">
      <alignment horizontal="centerContinuous" vertical="center"/>
      <protection/>
    </xf>
    <xf numFmtId="165" fontId="10" fillId="0" borderId="12" xfId="113" applyFont="1" applyFill="1" applyBorder="1" applyAlignment="1">
      <alignment horizontal="centerContinuous" vertical="center"/>
      <protection/>
    </xf>
    <xf numFmtId="165" fontId="10" fillId="0" borderId="13" xfId="113" applyFont="1" applyFill="1" applyBorder="1" applyAlignment="1">
      <alignment horizontal="centerContinuous" vertical="center"/>
      <protection/>
    </xf>
    <xf numFmtId="165" fontId="10" fillId="0" borderId="52" xfId="111" applyFont="1" applyFill="1" applyBorder="1" applyAlignment="1">
      <alignment horizontal="centerContinuous" vertical="center"/>
      <protection/>
    </xf>
    <xf numFmtId="165" fontId="8" fillId="0" borderId="28" xfId="114" applyFont="1" applyFill="1" applyBorder="1" applyAlignment="1" applyProtection="1">
      <alignment horizontal="left"/>
      <protection/>
    </xf>
    <xf numFmtId="165" fontId="8" fillId="0" borderId="0" xfId="114" applyFont="1" applyFill="1" applyBorder="1" applyAlignment="1" applyProtection="1">
      <alignment horizontal="left"/>
      <protection/>
    </xf>
    <xf numFmtId="165" fontId="11" fillId="0" borderId="15" xfId="114" applyFont="1" applyFill="1" applyBorder="1" applyAlignment="1">
      <alignment horizontal="centerContinuous" vertical="center"/>
      <protection/>
    </xf>
    <xf numFmtId="165" fontId="9" fillId="0" borderId="0" xfId="114" applyFont="1" applyFill="1">
      <alignment/>
      <protection/>
    </xf>
    <xf numFmtId="165" fontId="8" fillId="0" borderId="28" xfId="114" applyFont="1" applyFill="1" applyBorder="1" applyAlignment="1" applyProtection="1" quotePrefix="1">
      <alignment horizontal="left"/>
      <protection/>
    </xf>
    <xf numFmtId="165" fontId="8" fillId="0" borderId="0" xfId="114" applyFont="1" applyFill="1" applyBorder="1" applyAlignment="1" applyProtection="1" quotePrefix="1">
      <alignment horizontal="left"/>
      <protection/>
    </xf>
    <xf numFmtId="165" fontId="8" fillId="0" borderId="40" xfId="114" applyFont="1" applyFill="1" applyBorder="1" applyAlignment="1" applyProtection="1" quotePrefix="1">
      <alignment horizontal="left"/>
      <protection/>
    </xf>
    <xf numFmtId="165" fontId="8" fillId="0" borderId="10" xfId="114" applyFont="1" applyFill="1" applyBorder="1" applyAlignment="1" applyProtection="1" quotePrefix="1">
      <alignment horizontal="left"/>
      <protection/>
    </xf>
    <xf numFmtId="165" fontId="8" fillId="0" borderId="10" xfId="114" applyFont="1" applyFill="1" applyBorder="1" applyAlignment="1" applyProtection="1">
      <alignment horizontal="left"/>
      <protection/>
    </xf>
    <xf numFmtId="165" fontId="11" fillId="0" borderId="18" xfId="114" applyFont="1" applyFill="1" applyBorder="1" applyAlignment="1">
      <alignment horizontal="centerContinuous" vertical="center"/>
      <protection/>
    </xf>
    <xf numFmtId="165" fontId="9" fillId="0" borderId="28" xfId="114" applyFont="1" applyFill="1" applyBorder="1" applyAlignment="1" applyProtection="1" quotePrefix="1">
      <alignment horizontal="left"/>
      <protection/>
    </xf>
    <xf numFmtId="165" fontId="9" fillId="0" borderId="0" xfId="114" applyFont="1" applyFill="1" applyBorder="1" applyAlignment="1" applyProtection="1" quotePrefix="1">
      <alignment horizontal="left"/>
      <protection/>
    </xf>
    <xf numFmtId="1" fontId="9" fillId="0" borderId="0" xfId="114" applyNumberFormat="1" applyFont="1" applyFill="1" applyBorder="1">
      <alignment/>
      <protection/>
    </xf>
    <xf numFmtId="165" fontId="14" fillId="0" borderId="23" xfId="114" applyFont="1" applyFill="1" applyBorder="1" applyAlignment="1">
      <alignment horizontal="centerContinuous"/>
      <protection/>
    </xf>
    <xf numFmtId="176" fontId="61" fillId="24" borderId="46" xfId="114" applyNumberFormat="1" applyFont="1" applyFill="1" applyBorder="1" applyAlignment="1" applyProtection="1">
      <alignment vertical="center"/>
      <protection/>
    </xf>
    <xf numFmtId="176" fontId="61" fillId="24" borderId="36" xfId="114" applyNumberFormat="1" applyFont="1" applyFill="1" applyBorder="1" applyAlignment="1" applyProtection="1">
      <alignment vertical="center"/>
      <protection/>
    </xf>
    <xf numFmtId="176" fontId="61" fillId="24" borderId="0" xfId="114" applyNumberFormat="1" applyFont="1" applyFill="1" applyBorder="1" applyAlignment="1" applyProtection="1">
      <alignment/>
      <protection/>
    </xf>
    <xf numFmtId="176" fontId="61" fillId="24" borderId="15" xfId="114" applyNumberFormat="1" applyFont="1" applyFill="1" applyBorder="1" applyAlignment="1" applyProtection="1">
      <alignment/>
      <protection/>
    </xf>
    <xf numFmtId="172" fontId="6" fillId="24" borderId="0" xfId="0" applyNumberFormat="1" applyFont="1" applyFill="1" applyBorder="1" applyAlignment="1" applyProtection="1">
      <alignment horizontal="right"/>
      <protection/>
    </xf>
    <xf numFmtId="165" fontId="9" fillId="0" borderId="40" xfId="114" applyFont="1" applyFill="1" applyBorder="1" applyAlignment="1" applyProtection="1" quotePrefix="1">
      <alignment horizontal="left"/>
      <protection/>
    </xf>
    <xf numFmtId="165" fontId="9" fillId="0" borderId="10" xfId="114" applyFont="1" applyFill="1" applyBorder="1" applyAlignment="1" applyProtection="1" quotePrefix="1">
      <alignment horizontal="left"/>
      <protection/>
    </xf>
    <xf numFmtId="165" fontId="14" fillId="0" borderId="24" xfId="114" applyFont="1" applyFill="1" applyBorder="1" applyAlignment="1">
      <alignment horizontal="centerContinuous"/>
      <protection/>
    </xf>
    <xf numFmtId="165" fontId="9" fillId="0" borderId="0" xfId="114" applyFont="1" applyFill="1" applyBorder="1" applyAlignment="1">
      <alignment vertical="center"/>
      <protection/>
    </xf>
    <xf numFmtId="1" fontId="9" fillId="0" borderId="46" xfId="114" applyNumberFormat="1" applyFont="1" applyFill="1" applyBorder="1">
      <alignment/>
      <protection/>
    </xf>
    <xf numFmtId="165" fontId="14" fillId="0" borderId="38" xfId="114" applyFont="1" applyFill="1" applyBorder="1" applyAlignment="1">
      <alignment horizontal="centerContinuous"/>
      <protection/>
    </xf>
    <xf numFmtId="165" fontId="9" fillId="0" borderId="28" xfId="114" applyFont="1" applyFill="1" applyBorder="1" applyAlignment="1" applyProtection="1">
      <alignment horizontal="left"/>
      <protection/>
    </xf>
    <xf numFmtId="165" fontId="14" fillId="0" borderId="53" xfId="114" applyFont="1" applyFill="1" applyBorder="1" applyAlignment="1">
      <alignment horizontal="centerContinuous"/>
      <protection/>
    </xf>
    <xf numFmtId="1" fontId="9" fillId="0" borderId="10" xfId="114" applyNumberFormat="1" applyFont="1" applyFill="1" applyBorder="1">
      <alignment/>
      <protection/>
    </xf>
    <xf numFmtId="165" fontId="9" fillId="0" borderId="45" xfId="114" applyFont="1" applyFill="1" applyBorder="1" applyAlignment="1" applyProtection="1" quotePrefix="1">
      <alignment horizontal="left"/>
      <protection/>
    </xf>
    <xf numFmtId="165" fontId="9" fillId="0" borderId="46" xfId="114" applyFont="1" applyFill="1" applyBorder="1" applyAlignment="1" applyProtection="1" quotePrefix="1">
      <alignment horizontal="left"/>
      <protection/>
    </xf>
    <xf numFmtId="165" fontId="9" fillId="0" borderId="40" xfId="114" applyFont="1" applyFill="1" applyBorder="1" applyAlignment="1" applyProtection="1">
      <alignment horizontal="left"/>
      <protection/>
    </xf>
    <xf numFmtId="165" fontId="9" fillId="0" borderId="10" xfId="114" applyFont="1" applyFill="1" applyBorder="1" applyAlignment="1" applyProtection="1">
      <alignment horizontal="left"/>
      <protection/>
    </xf>
    <xf numFmtId="165" fontId="14" fillId="0" borderId="54" xfId="114" applyFont="1" applyFill="1" applyBorder="1" applyAlignment="1">
      <alignment horizontal="centerContinuous"/>
      <protection/>
    </xf>
    <xf numFmtId="165" fontId="9" fillId="0" borderId="0" xfId="114" applyFont="1" applyFill="1" applyBorder="1" applyAlignment="1" applyProtection="1" quotePrefix="1">
      <alignment horizontal="left"/>
      <protection locked="0"/>
    </xf>
    <xf numFmtId="165" fontId="9" fillId="0" borderId="0" xfId="114" applyFont="1" applyFill="1" applyBorder="1" applyAlignment="1" applyProtection="1">
      <alignment horizontal="left"/>
      <protection locked="0"/>
    </xf>
    <xf numFmtId="165" fontId="9" fillId="0" borderId="10" xfId="114" applyFont="1" applyFill="1" applyBorder="1" applyAlignment="1" applyProtection="1" quotePrefix="1">
      <alignment horizontal="left"/>
      <protection locked="0"/>
    </xf>
    <xf numFmtId="165" fontId="14" fillId="0" borderId="0" xfId="114" applyFont="1" applyFill="1" applyBorder="1" applyAlignment="1">
      <alignment horizontal="centerContinuous"/>
      <protection/>
    </xf>
    <xf numFmtId="172" fontId="61" fillId="0" borderId="0" xfId="111" applyNumberFormat="1" applyFont="1" applyFill="1" applyBorder="1" applyAlignment="1" applyProtection="1">
      <alignment horizontal="right" vertical="center"/>
      <protection/>
    </xf>
    <xf numFmtId="165" fontId="16" fillId="0" borderId="0" xfId="114" applyFont="1" applyFill="1" applyAlignment="1">
      <alignment vertical="center"/>
      <protection/>
    </xf>
    <xf numFmtId="165" fontId="72" fillId="0" borderId="0" xfId="114" applyFont="1" applyFill="1" applyAlignment="1">
      <alignment vertical="center"/>
      <protection/>
    </xf>
    <xf numFmtId="165" fontId="73" fillId="0" borderId="0" xfId="114" applyFont="1" applyFill="1" applyAlignment="1">
      <alignment vertical="center"/>
      <protection/>
    </xf>
    <xf numFmtId="0" fontId="8" fillId="0" borderId="17" xfId="103" applyFont="1" applyBorder="1">
      <alignment/>
      <protection/>
    </xf>
    <xf numFmtId="167" fontId="8" fillId="0" borderId="17" xfId="103" applyNumberFormat="1" applyFont="1" applyBorder="1">
      <alignment/>
      <protection/>
    </xf>
    <xf numFmtId="165" fontId="11" fillId="0" borderId="38" xfId="109" applyFont="1" applyBorder="1" applyAlignment="1">
      <alignment horizontal="center"/>
      <protection/>
    </xf>
    <xf numFmtId="165" fontId="11" fillId="0" borderId="23" xfId="109" applyFont="1" applyBorder="1" applyAlignment="1" applyProtection="1">
      <alignment horizontal="center" vertical="center"/>
      <protection/>
    </xf>
    <xf numFmtId="165" fontId="11" fillId="0" borderId="24" xfId="109" applyFont="1" applyBorder="1" applyAlignment="1">
      <alignment horizontal="center"/>
      <protection/>
    </xf>
    <xf numFmtId="165" fontId="8" fillId="0" borderId="0" xfId="108" applyFont="1" applyAlignment="1" applyProtection="1">
      <alignment horizontal="left"/>
      <protection/>
    </xf>
    <xf numFmtId="165" fontId="9" fillId="0" borderId="0" xfId="108" applyFont="1">
      <alignment/>
      <protection/>
    </xf>
    <xf numFmtId="165" fontId="11" fillId="0" borderId="14" xfId="108" applyFont="1" applyBorder="1" applyAlignment="1">
      <alignment horizontal="center"/>
      <protection/>
    </xf>
    <xf numFmtId="165" fontId="11" fillId="0" borderId="11" xfId="108" applyFont="1" applyBorder="1" applyAlignment="1">
      <alignment horizontal="center"/>
      <protection/>
    </xf>
    <xf numFmtId="165" fontId="11" fillId="0" borderId="38" xfId="108" applyFont="1" applyBorder="1" applyAlignment="1" applyProtection="1">
      <alignment horizontal="center" vertical="center"/>
      <protection/>
    </xf>
    <xf numFmtId="165" fontId="11" fillId="0" borderId="14" xfId="108" applyFont="1" applyBorder="1" applyAlignment="1" applyProtection="1">
      <alignment horizontal="center" vertical="center"/>
      <protection/>
    </xf>
    <xf numFmtId="165" fontId="11" fillId="0" borderId="23" xfId="108" applyFont="1" applyBorder="1" applyAlignment="1">
      <alignment horizontal="center" vertical="center"/>
      <protection/>
    </xf>
    <xf numFmtId="165" fontId="11" fillId="0" borderId="16" xfId="108" applyFont="1" applyBorder="1" applyAlignment="1" applyProtection="1">
      <alignment horizontal="center" vertical="center"/>
      <protection/>
    </xf>
    <xf numFmtId="165" fontId="11" fillId="0" borderId="24" xfId="108" applyFont="1" applyBorder="1" applyAlignment="1" applyProtection="1" quotePrefix="1">
      <alignment horizontal="center" vertical="center"/>
      <protection/>
    </xf>
    <xf numFmtId="165" fontId="11" fillId="0" borderId="0" xfId="108" applyFont="1" applyAlignment="1" applyProtection="1">
      <alignment horizontal="right"/>
      <protection/>
    </xf>
    <xf numFmtId="165" fontId="8" fillId="0" borderId="14" xfId="108" applyFont="1" applyBorder="1">
      <alignment/>
      <protection/>
    </xf>
    <xf numFmtId="1" fontId="9" fillId="0" borderId="14" xfId="108" applyNumberFormat="1" applyFont="1" applyBorder="1">
      <alignment/>
      <protection/>
    </xf>
    <xf numFmtId="170" fontId="61" fillId="0" borderId="14" xfId="108" applyNumberFormat="1" applyFont="1" applyFill="1" applyBorder="1" applyAlignment="1" applyProtection="1">
      <alignment/>
      <protection/>
    </xf>
    <xf numFmtId="172" fontId="61" fillId="0" borderId="15" xfId="108" applyNumberFormat="1" applyFont="1" applyFill="1" applyBorder="1" applyAlignment="1" applyProtection="1">
      <alignment horizontal="right"/>
      <protection/>
    </xf>
    <xf numFmtId="1" fontId="9" fillId="0" borderId="14" xfId="119" applyNumberFormat="1" applyFont="1" applyBorder="1">
      <alignment/>
      <protection/>
    </xf>
    <xf numFmtId="166" fontId="8" fillId="0" borderId="11" xfId="103" applyNumberFormat="1" applyFont="1" applyBorder="1">
      <alignment/>
      <protection/>
    </xf>
    <xf numFmtId="165" fontId="11" fillId="0" borderId="27" xfId="108" applyFont="1" applyBorder="1" applyAlignment="1">
      <alignment vertical="center"/>
      <protection/>
    </xf>
    <xf numFmtId="165" fontId="11" fillId="0" borderId="22" xfId="108" applyFont="1" applyBorder="1" applyAlignment="1">
      <alignment vertical="center"/>
      <protection/>
    </xf>
    <xf numFmtId="165" fontId="52" fillId="0" borderId="55" xfId="108" applyFont="1" applyBorder="1" applyAlignment="1" applyProtection="1">
      <alignment horizontal="center" vertical="center"/>
      <protection/>
    </xf>
    <xf numFmtId="169" fontId="61" fillId="0" borderId="14" xfId="108" applyNumberFormat="1" applyFont="1" applyFill="1" applyBorder="1" applyAlignment="1" applyProtection="1">
      <alignment/>
      <protection/>
    </xf>
    <xf numFmtId="176" fontId="61" fillId="0" borderId="14" xfId="108" applyNumberFormat="1" applyFont="1" applyFill="1" applyBorder="1" applyAlignment="1" applyProtection="1">
      <alignment/>
      <protection/>
    </xf>
    <xf numFmtId="170" fontId="66" fillId="0" borderId="16" xfId="108" applyNumberFormat="1" applyFont="1" applyFill="1" applyBorder="1" applyAlignment="1" applyProtection="1">
      <alignment/>
      <protection/>
    </xf>
    <xf numFmtId="165" fontId="8" fillId="0" borderId="0" xfId="105" applyFont="1" applyAlignment="1">
      <alignment horizontal="left"/>
      <protection/>
    </xf>
    <xf numFmtId="167" fontId="9" fillId="0" borderId="10" xfId="104" applyNumberFormat="1" applyFont="1" applyBorder="1" applyAlignment="1" applyProtection="1">
      <alignment horizontal="right"/>
      <protection/>
    </xf>
    <xf numFmtId="167" fontId="9" fillId="0" borderId="37" xfId="71" applyNumberFormat="1" applyFont="1" applyBorder="1" applyAlignment="1" applyProtection="1">
      <alignment/>
      <protection/>
    </xf>
    <xf numFmtId="165" fontId="11" fillId="0" borderId="14" xfId="107" applyFont="1" applyBorder="1" applyAlignment="1" applyProtection="1">
      <alignment horizontal="center"/>
      <protection/>
    </xf>
    <xf numFmtId="165" fontId="11" fillId="0" borderId="27" xfId="107" applyFont="1" applyBorder="1" applyAlignment="1" applyProtection="1">
      <alignment horizontal="center"/>
      <protection/>
    </xf>
    <xf numFmtId="165" fontId="11" fillId="0" borderId="11" xfId="107" applyFont="1" applyBorder="1" applyAlignment="1" applyProtection="1">
      <alignment horizontal="left"/>
      <protection/>
    </xf>
    <xf numFmtId="0" fontId="11" fillId="0" borderId="21" xfId="0" applyFont="1" applyBorder="1" applyAlignment="1" applyProtection="1">
      <alignment horizontal="center"/>
      <protection/>
    </xf>
    <xf numFmtId="165" fontId="11" fillId="0" borderId="22" xfId="107" applyFont="1" applyBorder="1" applyAlignment="1">
      <alignment horizontal="center"/>
      <protection/>
    </xf>
    <xf numFmtId="165" fontId="11" fillId="0" borderId="16" xfId="107" applyFont="1" applyBorder="1" applyAlignment="1" applyProtection="1" quotePrefix="1">
      <alignment horizontal="center"/>
      <protection/>
    </xf>
    <xf numFmtId="165" fontId="10" fillId="0" borderId="24" xfId="107" applyFont="1" applyBorder="1" applyAlignment="1" applyProtection="1">
      <alignment horizontal="center" vertical="center"/>
      <protection/>
    </xf>
    <xf numFmtId="166" fontId="9" fillId="0" borderId="15" xfId="107" applyNumberFormat="1" applyFont="1" applyBorder="1" applyProtection="1">
      <alignment/>
      <protection/>
    </xf>
    <xf numFmtId="10" fontId="16" fillId="0" borderId="21" xfId="107" applyNumberFormat="1" applyFont="1" applyBorder="1" applyProtection="1">
      <alignment/>
      <protection/>
    </xf>
    <xf numFmtId="1" fontId="6" fillId="0" borderId="0" xfId="108" applyNumberFormat="1" applyFont="1">
      <alignment/>
      <protection/>
    </xf>
    <xf numFmtId="3" fontId="6" fillId="0" borderId="0" xfId="108" applyNumberFormat="1" applyFont="1">
      <alignment/>
      <protection/>
    </xf>
    <xf numFmtId="167" fontId="9" fillId="0" borderId="14" xfId="103" applyNumberFormat="1" applyFont="1" applyFill="1" applyBorder="1">
      <alignment/>
      <protection/>
    </xf>
    <xf numFmtId="0" fontId="11" fillId="0" borderId="35" xfId="112" applyFont="1" applyFill="1" applyBorder="1" applyAlignment="1">
      <alignment horizontal="center" vertical="center"/>
      <protection/>
    </xf>
    <xf numFmtId="0" fontId="70" fillId="0" borderId="41" xfId="112" applyFont="1" applyFill="1" applyBorder="1" applyAlignment="1">
      <alignment horizontal="center" vertical="center"/>
      <protection/>
    </xf>
    <xf numFmtId="1" fontId="6" fillId="0" borderId="0" xfId="108" applyNumberFormat="1" applyFont="1" applyBorder="1">
      <alignment/>
      <protection/>
    </xf>
    <xf numFmtId="170" fontId="61" fillId="0" borderId="16" xfId="108" applyNumberFormat="1" applyFont="1" applyFill="1" applyBorder="1" applyAlignment="1" applyProtection="1">
      <alignment/>
      <protection/>
    </xf>
    <xf numFmtId="0" fontId="11" fillId="0" borderId="32" xfId="112" applyFont="1" applyFill="1" applyBorder="1" applyAlignment="1">
      <alignment horizontal="left" vertical="center"/>
      <protection/>
    </xf>
    <xf numFmtId="0" fontId="12" fillId="0" borderId="16" xfId="112" applyFont="1" applyFill="1" applyBorder="1" applyAlignment="1">
      <alignment vertical="center"/>
      <protection/>
    </xf>
    <xf numFmtId="175" fontId="60" fillId="24" borderId="45" xfId="111" applyNumberFormat="1" applyFont="1" applyFill="1" applyBorder="1" applyAlignment="1" applyProtection="1">
      <alignment vertical="center"/>
      <protection/>
    </xf>
    <xf numFmtId="175" fontId="60" fillId="24" borderId="46" xfId="111" applyNumberFormat="1" applyFont="1" applyFill="1" applyBorder="1" applyAlignment="1" applyProtection="1">
      <alignment vertical="center"/>
      <protection/>
    </xf>
    <xf numFmtId="175" fontId="60" fillId="24" borderId="36" xfId="111" applyNumberFormat="1" applyFont="1" applyFill="1" applyBorder="1" applyAlignment="1" applyProtection="1">
      <alignment vertical="center"/>
      <protection/>
    </xf>
    <xf numFmtId="176" fontId="60" fillId="24" borderId="28" xfId="111" applyNumberFormat="1" applyFont="1" applyFill="1" applyBorder="1" applyAlignment="1" applyProtection="1">
      <alignment vertical="center"/>
      <protection/>
    </xf>
    <xf numFmtId="176" fontId="60" fillId="24" borderId="0" xfId="111" applyNumberFormat="1" applyFont="1" applyFill="1" applyBorder="1" applyAlignment="1" applyProtection="1">
      <alignment vertical="center"/>
      <protection/>
    </xf>
    <xf numFmtId="176" fontId="60" fillId="24" borderId="15" xfId="111" applyNumberFormat="1" applyFont="1" applyFill="1" applyBorder="1" applyAlignment="1" applyProtection="1">
      <alignment vertical="center"/>
      <protection/>
    </xf>
    <xf numFmtId="172" fontId="60" fillId="24" borderId="28" xfId="111" applyNumberFormat="1" applyFont="1" applyFill="1" applyBorder="1" applyAlignment="1" applyProtection="1">
      <alignment horizontal="right" vertical="center"/>
      <protection/>
    </xf>
    <xf numFmtId="172" fontId="60" fillId="24" borderId="0" xfId="111" applyNumberFormat="1" applyFont="1" applyFill="1" applyBorder="1" applyAlignment="1" applyProtection="1">
      <alignment horizontal="right" vertical="center"/>
      <protection/>
    </xf>
    <xf numFmtId="172" fontId="60" fillId="24" borderId="15" xfId="111" applyNumberFormat="1" applyFont="1" applyFill="1" applyBorder="1" applyAlignment="1" applyProtection="1">
      <alignment horizontal="right" vertical="center"/>
      <protection/>
    </xf>
    <xf numFmtId="172" fontId="60" fillId="24" borderId="40" xfId="111" applyNumberFormat="1" applyFont="1" applyFill="1" applyBorder="1" applyAlignment="1" applyProtection="1">
      <alignment horizontal="right" vertical="center"/>
      <protection/>
    </xf>
    <xf numFmtId="172" fontId="60" fillId="24" borderId="10" xfId="111" applyNumberFormat="1" applyFont="1" applyFill="1" applyBorder="1" applyAlignment="1" applyProtection="1">
      <alignment horizontal="right" vertical="center"/>
      <protection/>
    </xf>
    <xf numFmtId="172" fontId="60" fillId="24" borderId="18" xfId="111" applyNumberFormat="1" applyFont="1" applyFill="1" applyBorder="1" applyAlignment="1" applyProtection="1">
      <alignment horizontal="right" vertical="center"/>
      <protection/>
    </xf>
    <xf numFmtId="175" fontId="61" fillId="24" borderId="45" xfId="111" applyNumberFormat="1" applyFont="1" applyFill="1" applyBorder="1" applyAlignment="1" applyProtection="1">
      <alignment vertical="center"/>
      <protection/>
    </xf>
    <xf numFmtId="175" fontId="61" fillId="24" borderId="28" xfId="111" applyNumberFormat="1" applyFont="1" applyFill="1" applyBorder="1" applyAlignment="1" applyProtection="1">
      <alignment vertical="center"/>
      <protection/>
    </xf>
    <xf numFmtId="172" fontId="61" fillId="24" borderId="28" xfId="111" applyNumberFormat="1" applyFont="1" applyFill="1" applyBorder="1" applyAlignment="1" applyProtection="1">
      <alignment horizontal="right" vertical="center"/>
      <protection/>
    </xf>
    <xf numFmtId="172" fontId="61" fillId="24" borderId="40" xfId="111" applyNumberFormat="1" applyFont="1" applyFill="1" applyBorder="1" applyAlignment="1" applyProtection="1">
      <alignment horizontal="right" vertical="center"/>
      <protection/>
    </xf>
    <xf numFmtId="170" fontId="60" fillId="24" borderId="14" xfId="108" applyNumberFormat="1" applyFont="1" applyFill="1" applyBorder="1" applyAlignment="1" applyProtection="1">
      <alignment/>
      <protection/>
    </xf>
    <xf numFmtId="172" fontId="60" fillId="24" borderId="37" xfId="108" applyNumberFormat="1" applyFont="1" applyFill="1" applyBorder="1" applyAlignment="1" applyProtection="1">
      <alignment horizontal="right"/>
      <protection/>
    </xf>
    <xf numFmtId="169" fontId="60" fillId="24" borderId="0" xfId="109" applyNumberFormat="1" applyFont="1" applyFill="1" applyBorder="1" applyAlignment="1" applyProtection="1">
      <alignment/>
      <protection/>
    </xf>
    <xf numFmtId="172" fontId="65" fillId="24" borderId="37" xfId="108" applyNumberFormat="1" applyFont="1" applyFill="1" applyBorder="1" applyAlignment="1" applyProtection="1">
      <alignment horizontal="right"/>
      <protection/>
    </xf>
    <xf numFmtId="176" fontId="60" fillId="24" borderId="45" xfId="112" applyNumberFormat="1" applyFont="1" applyFill="1" applyBorder="1" applyAlignment="1" applyProtection="1">
      <alignment vertical="center"/>
      <protection/>
    </xf>
    <xf numFmtId="169" fontId="8" fillId="24" borderId="0" xfId="112" applyNumberFormat="1" applyFont="1" applyFill="1" applyBorder="1" applyAlignment="1" applyProtection="1">
      <alignment vertical="center"/>
      <protection/>
    </xf>
    <xf numFmtId="169" fontId="8" fillId="24" borderId="36" xfId="112" applyNumberFormat="1" applyFont="1" applyFill="1" applyBorder="1" applyAlignment="1" applyProtection="1">
      <alignment vertical="center"/>
      <protection/>
    </xf>
    <xf numFmtId="176" fontId="60" fillId="24" borderId="0" xfId="112" applyNumberFormat="1" applyFont="1" applyFill="1" applyBorder="1" applyAlignment="1" applyProtection="1">
      <alignment vertical="center"/>
      <protection/>
    </xf>
    <xf numFmtId="169" fontId="8" fillId="24" borderId="15" xfId="112" applyNumberFormat="1" applyFont="1" applyFill="1" applyBorder="1" applyAlignment="1" applyProtection="1">
      <alignment vertical="center"/>
      <protection/>
    </xf>
    <xf numFmtId="172" fontId="60" fillId="24" borderId="0" xfId="112" applyNumberFormat="1" applyFont="1" applyFill="1" applyBorder="1" applyAlignment="1" applyProtection="1">
      <alignment horizontal="right" vertical="center"/>
      <protection/>
    </xf>
    <xf numFmtId="172" fontId="60" fillId="24" borderId="15" xfId="112" applyNumberFormat="1" applyFont="1" applyFill="1" applyBorder="1" applyAlignment="1" applyProtection="1">
      <alignment horizontal="right" vertical="center"/>
      <protection/>
    </xf>
    <xf numFmtId="172" fontId="60" fillId="24" borderId="10" xfId="112" applyNumberFormat="1" applyFont="1" applyFill="1" applyBorder="1" applyAlignment="1" applyProtection="1">
      <alignment horizontal="right" vertical="center"/>
      <protection/>
    </xf>
    <xf numFmtId="172" fontId="60" fillId="24" borderId="18" xfId="112" applyNumberFormat="1" applyFont="1" applyFill="1" applyBorder="1" applyAlignment="1" applyProtection="1">
      <alignment horizontal="right" vertical="center"/>
      <protection/>
    </xf>
    <xf numFmtId="172" fontId="61" fillId="24" borderId="40" xfId="112" applyNumberFormat="1" applyFont="1" applyFill="1" applyBorder="1" applyAlignment="1" applyProtection="1">
      <alignment horizontal="right" vertical="center"/>
      <protection/>
    </xf>
    <xf numFmtId="176" fontId="61" fillId="24" borderId="45" xfId="112" applyNumberFormat="1" applyFont="1" applyFill="1" applyBorder="1" applyAlignment="1" applyProtection="1">
      <alignment vertical="center"/>
      <protection/>
    </xf>
    <xf numFmtId="176" fontId="60" fillId="24" borderId="0" xfId="114" applyNumberFormat="1" applyFont="1" applyFill="1" applyBorder="1" applyAlignment="1" applyProtection="1">
      <alignment vertical="center"/>
      <protection/>
    </xf>
    <xf numFmtId="176" fontId="60" fillId="24" borderId="36" xfId="114" applyNumberFormat="1" applyFont="1" applyFill="1" applyBorder="1" applyAlignment="1" applyProtection="1">
      <alignment vertical="center"/>
      <protection/>
    </xf>
    <xf numFmtId="176" fontId="60" fillId="24" borderId="0" xfId="114" applyNumberFormat="1" applyFont="1" applyFill="1" applyBorder="1" applyAlignment="1" applyProtection="1">
      <alignment/>
      <protection/>
    </xf>
    <xf numFmtId="176" fontId="60" fillId="24" borderId="15" xfId="114" applyNumberFormat="1" applyFont="1" applyFill="1" applyBorder="1" applyAlignment="1" applyProtection="1">
      <alignment vertical="center"/>
      <protection/>
    </xf>
    <xf numFmtId="172" fontId="5" fillId="24" borderId="0" xfId="0" applyNumberFormat="1" applyFont="1" applyFill="1" applyBorder="1" applyAlignment="1" applyProtection="1">
      <alignment horizontal="right"/>
      <protection/>
    </xf>
    <xf numFmtId="176" fontId="61" fillId="24" borderId="0" xfId="114" applyNumberFormat="1" applyFont="1" applyFill="1" applyBorder="1" applyAlignment="1" applyProtection="1">
      <alignment vertical="center"/>
      <protection/>
    </xf>
    <xf numFmtId="176" fontId="61" fillId="24" borderId="56" xfId="114" applyNumberFormat="1" applyFont="1" applyFill="1" applyBorder="1" applyAlignment="1" applyProtection="1">
      <alignment/>
      <protection/>
    </xf>
    <xf numFmtId="176" fontId="61" fillId="24" borderId="35" xfId="114" applyNumberFormat="1" applyFont="1" applyFill="1" applyBorder="1" applyAlignment="1" applyProtection="1">
      <alignment/>
      <protection/>
    </xf>
    <xf numFmtId="176" fontId="61" fillId="24" borderId="0" xfId="114" applyNumberFormat="1" applyFont="1" applyFill="1" applyAlignment="1" applyProtection="1">
      <alignment/>
      <protection/>
    </xf>
    <xf numFmtId="0" fontId="11" fillId="0" borderId="0" xfId="112" applyFont="1" applyFill="1" applyBorder="1" applyAlignment="1">
      <alignment horizontal="center" vertical="center"/>
      <protection/>
    </xf>
    <xf numFmtId="0" fontId="12" fillId="0" borderId="36" xfId="112" applyFont="1" applyFill="1" applyBorder="1" applyAlignment="1">
      <alignment horizontal="centerContinuous" vertical="center"/>
      <protection/>
    </xf>
    <xf numFmtId="176" fontId="67" fillId="24" borderId="0" xfId="112" applyNumberFormat="1" applyFont="1" applyFill="1" applyBorder="1" applyAlignment="1" applyProtection="1">
      <alignment vertical="center"/>
      <protection/>
    </xf>
    <xf numFmtId="165" fontId="75" fillId="24" borderId="0" xfId="107" applyFont="1" applyFill="1" applyBorder="1" applyAlignment="1" applyProtection="1" quotePrefix="1">
      <alignment horizontal="left"/>
      <protection/>
    </xf>
    <xf numFmtId="165" fontId="14" fillId="0" borderId="0" xfId="107" applyFont="1" applyBorder="1" applyAlignment="1" applyProtection="1" quotePrefix="1">
      <alignment horizontal="left"/>
      <protection/>
    </xf>
    <xf numFmtId="165" fontId="14" fillId="0" borderId="21" xfId="111" applyFont="1" applyFill="1" applyBorder="1" applyAlignment="1">
      <alignment horizontal="centerContinuous" vertical="center"/>
      <protection/>
    </xf>
    <xf numFmtId="165" fontId="14" fillId="0" borderId="37" xfId="111" applyFont="1" applyFill="1" applyBorder="1" applyAlignment="1">
      <alignment horizontal="centerContinuous" vertical="center"/>
      <protection/>
    </xf>
    <xf numFmtId="0" fontId="76" fillId="0" borderId="0" xfId="0" applyFont="1" applyAlignment="1">
      <alignment/>
    </xf>
    <xf numFmtId="166" fontId="77" fillId="0" borderId="18" xfId="103" applyNumberFormat="1" applyFont="1" applyBorder="1" applyAlignment="1">
      <alignment horizontal="right"/>
      <protection/>
    </xf>
    <xf numFmtId="0" fontId="8" fillId="0" borderId="0" xfId="103" applyFont="1" applyFill="1" applyAlignment="1">
      <alignment/>
      <protection/>
    </xf>
    <xf numFmtId="3" fontId="9" fillId="0" borderId="0" xfId="103" applyNumberFormat="1" applyFont="1" applyFill="1" applyAlignment="1">
      <alignment/>
      <protection/>
    </xf>
    <xf numFmtId="0" fontId="13" fillId="0" borderId="0" xfId="103" applyFont="1" applyFill="1">
      <alignment/>
      <protection/>
    </xf>
    <xf numFmtId="0" fontId="9" fillId="0" borderId="0" xfId="103" applyFont="1" applyFill="1" applyAlignment="1" quotePrefix="1">
      <alignment/>
      <protection/>
    </xf>
    <xf numFmtId="0" fontId="8" fillId="0" borderId="0" xfId="103" applyFont="1" applyFill="1" applyAlignment="1">
      <alignment horizontal="centerContinuous" vertical="center"/>
      <protection/>
    </xf>
    <xf numFmtId="0" fontId="9" fillId="0" borderId="0" xfId="103" applyFont="1" applyFill="1" applyAlignment="1" quotePrefix="1">
      <alignment horizontal="centerContinuous"/>
      <protection/>
    </xf>
    <xf numFmtId="3" fontId="9" fillId="0" borderId="0" xfId="103" applyNumberFormat="1" applyFont="1" applyFill="1" applyAlignment="1">
      <alignment horizontal="centerContinuous"/>
      <protection/>
    </xf>
    <xf numFmtId="0" fontId="9" fillId="0" borderId="0" xfId="103" applyFont="1" applyFill="1">
      <alignment/>
      <protection/>
    </xf>
    <xf numFmtId="3" fontId="9" fillId="0" borderId="10" xfId="103" applyNumberFormat="1" applyFont="1" applyFill="1" applyBorder="1">
      <alignment/>
      <protection/>
    </xf>
    <xf numFmtId="3" fontId="9" fillId="0" borderId="0" xfId="103" applyNumberFormat="1" applyFont="1" applyFill="1">
      <alignment/>
      <protection/>
    </xf>
    <xf numFmtId="3" fontId="8" fillId="0" borderId="0" xfId="103" applyNumberFormat="1" applyFont="1" applyFill="1" applyAlignment="1">
      <alignment horizontal="centerContinuous"/>
      <protection/>
    </xf>
    <xf numFmtId="3" fontId="11" fillId="0" borderId="0" xfId="103" applyNumberFormat="1" applyFont="1" applyFill="1" applyAlignment="1">
      <alignment horizontal="centerContinuous"/>
      <protection/>
    </xf>
    <xf numFmtId="0" fontId="14" fillId="0" borderId="11" xfId="103" applyFont="1" applyFill="1" applyBorder="1">
      <alignment/>
      <protection/>
    </xf>
    <xf numFmtId="0" fontId="11" fillId="0" borderId="11" xfId="103" applyFont="1" applyFill="1" applyBorder="1" applyAlignment="1">
      <alignment horizontal="centerContinuous" vertical="top"/>
      <protection/>
    </xf>
    <xf numFmtId="3" fontId="11" fillId="0" borderId="10" xfId="103" applyNumberFormat="1" applyFont="1" applyFill="1" applyBorder="1" applyAlignment="1">
      <alignment horizontal="centerContinuous" vertical="top"/>
      <protection/>
    </xf>
    <xf numFmtId="3" fontId="11" fillId="0" borderId="12" xfId="103" applyNumberFormat="1" applyFont="1" applyFill="1" applyBorder="1" applyAlignment="1">
      <alignment horizontal="centerContinuous"/>
      <protection/>
    </xf>
    <xf numFmtId="3" fontId="11" fillId="0" borderId="13" xfId="103" applyNumberFormat="1" applyFont="1" applyFill="1" applyBorder="1" applyAlignment="1">
      <alignment horizontal="centerContinuous"/>
      <protection/>
    </xf>
    <xf numFmtId="3" fontId="11" fillId="0" borderId="12" xfId="103" applyNumberFormat="1" applyFont="1" applyFill="1" applyBorder="1" applyAlignment="1">
      <alignment horizontal="centerContinuous" vertical="top"/>
      <protection/>
    </xf>
    <xf numFmtId="0" fontId="11" fillId="0" borderId="14" xfId="103" applyFont="1" applyFill="1" applyBorder="1" applyAlignment="1">
      <alignment horizontal="center"/>
      <protection/>
    </xf>
    <xf numFmtId="0" fontId="11" fillId="0" borderId="14" xfId="103" applyFont="1" applyFill="1" applyBorder="1" applyAlignment="1">
      <alignment horizontal="centerContinuous"/>
      <protection/>
    </xf>
    <xf numFmtId="3" fontId="11" fillId="0" borderId="15" xfId="103" applyNumberFormat="1" applyFont="1" applyFill="1" applyBorder="1" applyAlignment="1">
      <alignment horizontal="center"/>
      <protection/>
    </xf>
    <xf numFmtId="3" fontId="11" fillId="0" borderId="11" xfId="103" applyNumberFormat="1" applyFont="1" applyFill="1" applyBorder="1" applyAlignment="1" quotePrefix="1">
      <alignment horizontal="center"/>
      <protection/>
    </xf>
    <xf numFmtId="0" fontId="11" fillId="0" borderId="16" xfId="103" applyFont="1" applyFill="1" applyBorder="1">
      <alignment/>
      <protection/>
    </xf>
    <xf numFmtId="0" fontId="11" fillId="0" borderId="16" xfId="103" applyFont="1" applyFill="1" applyBorder="1" applyAlignment="1">
      <alignment horizontal="centerContinuous"/>
      <protection/>
    </xf>
    <xf numFmtId="3" fontId="11" fillId="0" borderId="15" xfId="103" applyNumberFormat="1" applyFont="1" applyFill="1" applyBorder="1" applyAlignment="1" quotePrefix="1">
      <alignment horizontal="center"/>
      <protection/>
    </xf>
    <xf numFmtId="3" fontId="11" fillId="0" borderId="14" xfId="103" applyNumberFormat="1" applyFont="1" applyFill="1" applyBorder="1" applyAlignment="1" quotePrefix="1">
      <alignment horizontal="center"/>
      <protection/>
    </xf>
    <xf numFmtId="0" fontId="10" fillId="0" borderId="16" xfId="103" applyFont="1" applyFill="1" applyBorder="1" applyAlignment="1" quotePrefix="1">
      <alignment horizontal="center" vertical="center"/>
      <protection/>
    </xf>
    <xf numFmtId="0" fontId="10" fillId="0" borderId="17" xfId="103" applyFont="1" applyFill="1" applyBorder="1" applyAlignment="1" quotePrefix="1">
      <alignment horizontal="center" vertical="center"/>
      <protection/>
    </xf>
    <xf numFmtId="3" fontId="10" fillId="0" borderId="13" xfId="103" applyNumberFormat="1" applyFont="1" applyFill="1" applyBorder="1" applyAlignment="1" quotePrefix="1">
      <alignment horizontal="center" vertical="center"/>
      <protection/>
    </xf>
    <xf numFmtId="3" fontId="10" fillId="0" borderId="17" xfId="103" applyNumberFormat="1" applyFont="1" applyFill="1" applyBorder="1" applyAlignment="1" quotePrefix="1">
      <alignment horizontal="center" vertical="center"/>
      <protection/>
    </xf>
    <xf numFmtId="0" fontId="13" fillId="0" borderId="0" xfId="103" applyFont="1" applyFill="1" applyAlignment="1">
      <alignment horizontal="center" vertical="center"/>
      <protection/>
    </xf>
    <xf numFmtId="0" fontId="8" fillId="0" borderId="11" xfId="103" applyFont="1" applyFill="1" applyBorder="1">
      <alignment/>
      <protection/>
    </xf>
    <xf numFmtId="167" fontId="9" fillId="0" borderId="14" xfId="103" applyNumberFormat="1" applyFont="1" applyFill="1" applyBorder="1" applyAlignment="1">
      <alignment horizontal="right"/>
      <protection/>
    </xf>
    <xf numFmtId="167" fontId="9" fillId="0" borderId="15" xfId="103" applyNumberFormat="1" applyFont="1" applyFill="1" applyBorder="1">
      <alignment/>
      <protection/>
    </xf>
    <xf numFmtId="166" fontId="9" fillId="0" borderId="11" xfId="103" applyNumberFormat="1" applyFont="1" applyFill="1" applyBorder="1">
      <alignment/>
      <protection/>
    </xf>
    <xf numFmtId="0" fontId="8" fillId="0" borderId="14" xfId="103" applyFont="1" applyFill="1" applyBorder="1">
      <alignment/>
      <protection/>
    </xf>
    <xf numFmtId="166" fontId="9" fillId="0" borderId="28" xfId="103" applyNumberFormat="1" applyFont="1" applyFill="1" applyBorder="1">
      <alignment/>
      <protection/>
    </xf>
    <xf numFmtId="166" fontId="9" fillId="0" borderId="14" xfId="103" applyNumberFormat="1" applyFont="1" applyFill="1" applyBorder="1">
      <alignment/>
      <protection/>
    </xf>
    <xf numFmtId="0" fontId="8" fillId="0" borderId="16" xfId="103" applyFont="1" applyFill="1" applyBorder="1">
      <alignment/>
      <protection/>
    </xf>
    <xf numFmtId="167" fontId="9" fillId="0" borderId="16" xfId="103" applyNumberFormat="1" applyFont="1" applyFill="1" applyBorder="1">
      <alignment/>
      <protection/>
    </xf>
    <xf numFmtId="167" fontId="9" fillId="0" borderId="18" xfId="103" applyNumberFormat="1" applyFont="1" applyFill="1" applyBorder="1">
      <alignment/>
      <protection/>
    </xf>
    <xf numFmtId="166" fontId="9" fillId="0" borderId="16" xfId="103" applyNumberFormat="1" applyFont="1" applyFill="1" applyBorder="1">
      <alignment/>
      <protection/>
    </xf>
    <xf numFmtId="0" fontId="8" fillId="0" borderId="0" xfId="103" applyFont="1" applyFill="1" applyBorder="1">
      <alignment/>
      <protection/>
    </xf>
    <xf numFmtId="167" fontId="9" fillId="0" borderId="0" xfId="103" applyNumberFormat="1" applyFont="1" applyFill="1" applyBorder="1">
      <alignment/>
      <protection/>
    </xf>
    <xf numFmtId="166" fontId="9" fillId="0" borderId="0" xfId="103" applyNumberFormat="1" applyFont="1" applyFill="1" applyBorder="1">
      <alignment/>
      <protection/>
    </xf>
    <xf numFmtId="0" fontId="13" fillId="0" borderId="0" xfId="103" applyFont="1" applyFill="1" applyBorder="1">
      <alignment/>
      <protection/>
    </xf>
    <xf numFmtId="3" fontId="8" fillId="0" borderId="0" xfId="98" applyNumberFormat="1" applyFont="1" applyBorder="1" applyAlignment="1">
      <alignment horizontal="left" vertical="top" wrapText="1"/>
      <protection/>
    </xf>
    <xf numFmtId="3" fontId="9" fillId="0" borderId="0" xfId="98" applyNumberFormat="1" applyFont="1" applyAlignment="1">
      <alignment horizontal="right" vertical="top" wrapText="1"/>
      <protection/>
    </xf>
    <xf numFmtId="3" fontId="9" fillId="0" borderId="0" xfId="98" applyNumberFormat="1" applyFont="1" applyAlignment="1">
      <alignment horizontal="center" vertical="center" wrapText="1"/>
      <protection/>
    </xf>
    <xf numFmtId="3" fontId="9" fillId="0" borderId="10" xfId="98" applyNumberFormat="1" applyFont="1" applyBorder="1" applyAlignment="1">
      <alignment horizontal="center" vertical="top" wrapText="1"/>
      <protection/>
    </xf>
    <xf numFmtId="3" fontId="9" fillId="0" borderId="0" xfId="98" applyNumberFormat="1" applyFont="1" applyAlignment="1">
      <alignment horizontal="center" vertical="top" wrapText="1"/>
      <protection/>
    </xf>
    <xf numFmtId="3" fontId="8" fillId="0" borderId="0" xfId="98" applyNumberFormat="1" applyFont="1" applyBorder="1" applyAlignment="1">
      <alignment horizontal="right" vertical="top" wrapText="1"/>
      <protection/>
    </xf>
    <xf numFmtId="3" fontId="8" fillId="0" borderId="17" xfId="98" applyNumberFormat="1" applyFont="1" applyBorder="1" applyAlignment="1">
      <alignment horizontal="center" vertical="center" wrapText="1"/>
      <protection/>
    </xf>
    <xf numFmtId="3" fontId="8" fillId="0" borderId="0" xfId="98" applyNumberFormat="1" applyFont="1" applyAlignment="1">
      <alignment horizontal="center" vertical="top" wrapText="1"/>
      <protection/>
    </xf>
    <xf numFmtId="3" fontId="9" fillId="0" borderId="17" xfId="98" applyNumberFormat="1" applyFont="1" applyBorder="1" applyAlignment="1">
      <alignment horizontal="center" vertical="center" wrapText="1"/>
      <protection/>
    </xf>
    <xf numFmtId="49" fontId="9" fillId="0" borderId="17" xfId="98" applyNumberFormat="1" applyFont="1" applyBorder="1" applyAlignment="1">
      <alignment horizontal="center" vertical="top" wrapText="1"/>
      <protection/>
    </xf>
    <xf numFmtId="0" fontId="12" fillId="0" borderId="17" xfId="98" applyFont="1" applyBorder="1" applyAlignment="1">
      <alignment horizontal="center" vertical="center" wrapText="1"/>
      <protection/>
    </xf>
    <xf numFmtId="3" fontId="12" fillId="0" borderId="17" xfId="98" applyNumberFormat="1" applyFont="1" applyBorder="1" applyAlignment="1">
      <alignment horizontal="center" vertical="center" wrapText="1"/>
      <protection/>
    </xf>
    <xf numFmtId="49" fontId="12" fillId="0" borderId="17" xfId="98" applyNumberFormat="1" applyFont="1" applyBorder="1" applyAlignment="1">
      <alignment horizontal="center" vertical="top" wrapText="1"/>
      <protection/>
    </xf>
    <xf numFmtId="3" fontId="12" fillId="0" borderId="0" xfId="98" applyNumberFormat="1" applyFont="1" applyAlignment="1">
      <alignment horizontal="center" vertical="top" wrapText="1"/>
      <protection/>
    </xf>
    <xf numFmtId="0" fontId="9" fillId="24" borderId="17" xfId="98" applyFont="1" applyFill="1" applyBorder="1" applyAlignment="1">
      <alignment horizontal="left" vertical="center" wrapText="1" indent="1"/>
      <protection/>
    </xf>
    <xf numFmtId="167" fontId="9" fillId="0" borderId="17" xfId="98" applyNumberFormat="1" applyFont="1" applyBorder="1" applyAlignment="1">
      <alignment horizontal="right" vertical="center"/>
      <protection/>
    </xf>
    <xf numFmtId="3" fontId="9" fillId="0" borderId="17" xfId="98" applyNumberFormat="1" applyFont="1" applyBorder="1" applyAlignment="1">
      <alignment horizontal="right" vertical="center" wrapText="1"/>
      <protection/>
    </xf>
    <xf numFmtId="166" fontId="9" fillId="0" borderId="17" xfId="98" applyNumberFormat="1" applyFont="1" applyBorder="1" applyAlignment="1">
      <alignment horizontal="right" vertical="center" wrapText="1"/>
      <protection/>
    </xf>
    <xf numFmtId="167" fontId="9" fillId="0" borderId="17" xfId="98" applyNumberFormat="1" applyFont="1" applyFill="1" applyBorder="1" applyAlignment="1">
      <alignment horizontal="right" vertical="center"/>
      <protection/>
    </xf>
    <xf numFmtId="3" fontId="9" fillId="0" borderId="17" xfId="98" applyNumberFormat="1" applyFont="1" applyFill="1" applyBorder="1" applyAlignment="1">
      <alignment horizontal="right" vertical="center" wrapText="1"/>
      <protection/>
    </xf>
    <xf numFmtId="3" fontId="9" fillId="0" borderId="0" xfId="98" applyNumberFormat="1" applyFont="1" applyFill="1" applyBorder="1" applyAlignment="1">
      <alignment horizontal="right" vertical="top" wrapText="1"/>
      <protection/>
    </xf>
    <xf numFmtId="3" fontId="9" fillId="0" borderId="57" xfId="98" applyNumberFormat="1" applyFont="1" applyFill="1" applyBorder="1" applyAlignment="1">
      <alignment horizontal="right" vertical="top" wrapText="1"/>
      <protection/>
    </xf>
    <xf numFmtId="3" fontId="8" fillId="0" borderId="0" xfId="98" applyNumberFormat="1" applyFont="1" applyAlignment="1">
      <alignment horizontal="right" vertical="top" wrapText="1"/>
      <protection/>
    </xf>
    <xf numFmtId="0" fontId="9" fillId="0" borderId="17" xfId="98" applyFont="1" applyFill="1" applyBorder="1" applyAlignment="1">
      <alignment horizontal="left" vertical="center" wrapText="1" indent="1"/>
      <protection/>
    </xf>
    <xf numFmtId="3" fontId="9" fillId="0" borderId="0" xfId="98" applyNumberFormat="1" applyFont="1" applyFill="1" applyAlignment="1">
      <alignment vertical="center" wrapText="1"/>
      <protection/>
    </xf>
    <xf numFmtId="0" fontId="8" fillId="0" borderId="58" xfId="98" applyFont="1" applyFill="1" applyBorder="1" applyAlignment="1">
      <alignment horizontal="center" vertical="center" wrapText="1"/>
      <protection/>
    </xf>
    <xf numFmtId="167" fontId="8" fillId="0" borderId="17" xfId="98" applyNumberFormat="1" applyFont="1" applyBorder="1" applyAlignment="1">
      <alignment horizontal="right" vertical="center"/>
      <protection/>
    </xf>
    <xf numFmtId="3" fontId="8" fillId="0" borderId="17" xfId="98" applyNumberFormat="1" applyFont="1" applyFill="1" applyBorder="1" applyAlignment="1">
      <alignment horizontal="right" vertical="center" wrapText="1"/>
      <protection/>
    </xf>
    <xf numFmtId="166" fontId="8" fillId="0" borderId="17" xfId="98" applyNumberFormat="1" applyFont="1" applyBorder="1" applyAlignment="1">
      <alignment horizontal="right" vertical="center" wrapText="1"/>
      <protection/>
    </xf>
    <xf numFmtId="3" fontId="8" fillId="0" borderId="0" xfId="98" applyNumberFormat="1" applyFont="1" applyFill="1" applyAlignment="1">
      <alignment vertical="center" wrapText="1"/>
      <protection/>
    </xf>
    <xf numFmtId="0" fontId="9" fillId="0" borderId="17" xfId="98" applyNumberFormat="1" applyFont="1" applyFill="1" applyBorder="1" applyAlignment="1">
      <alignment horizontal="left" vertical="center" wrapText="1" indent="1"/>
      <protection/>
    </xf>
    <xf numFmtId="2" fontId="9" fillId="0" borderId="17" xfId="101" applyNumberFormat="1" applyFont="1" applyFill="1" applyBorder="1" applyAlignment="1">
      <alignment horizontal="left" vertical="center" wrapText="1" indent="1"/>
      <protection/>
    </xf>
    <xf numFmtId="0" fontId="9" fillId="0" borderId="17" xfId="101" applyFont="1" applyFill="1" applyBorder="1" applyAlignment="1">
      <alignment horizontal="left" vertical="center" wrapText="1" indent="1"/>
      <protection/>
    </xf>
    <xf numFmtId="43" fontId="9" fillId="0" borderId="17" xfId="98" applyNumberFormat="1" applyFont="1" applyFill="1" applyBorder="1" applyAlignment="1">
      <alignment horizontal="left" vertical="center" wrapText="1" indent="1"/>
      <protection/>
    </xf>
    <xf numFmtId="3" fontId="8" fillId="0" borderId="58" xfId="98" applyNumberFormat="1" applyFont="1" applyFill="1" applyBorder="1" applyAlignment="1">
      <alignment horizontal="center" vertical="center" wrapText="1"/>
      <protection/>
    </xf>
    <xf numFmtId="0" fontId="9" fillId="0" borderId="14" xfId="98" applyFont="1" applyFill="1" applyBorder="1" applyAlignment="1">
      <alignment horizontal="left" vertical="center" wrapText="1" indent="1"/>
      <protection/>
    </xf>
    <xf numFmtId="0" fontId="9" fillId="0" borderId="58" xfId="98" applyFont="1" applyFill="1" applyBorder="1" applyAlignment="1">
      <alignment horizontal="left" vertical="center" wrapText="1" indent="1"/>
      <protection/>
    </xf>
    <xf numFmtId="3" fontId="8" fillId="0" borderId="0" xfId="98" applyNumberFormat="1" applyFont="1" applyFill="1" applyAlignment="1">
      <alignment horizontal="right" vertical="center" wrapText="1"/>
      <protection/>
    </xf>
    <xf numFmtId="3" fontId="9" fillId="0" borderId="0" xfId="98" applyNumberFormat="1" applyFont="1" applyBorder="1" applyAlignment="1">
      <alignment horizontal="right" vertical="top" wrapText="1"/>
      <protection/>
    </xf>
    <xf numFmtId="3" fontId="9" fillId="0" borderId="0" xfId="98" applyNumberFormat="1" applyFont="1" applyBorder="1" applyAlignment="1">
      <alignment horizontal="right" vertical="top" wrapText="1" indent="2"/>
      <protection/>
    </xf>
    <xf numFmtId="167" fontId="17" fillId="0" borderId="0" xfId="98" applyNumberFormat="1" applyFont="1" applyFill="1">
      <alignment/>
      <protection/>
    </xf>
    <xf numFmtId="167" fontId="78" fillId="0" borderId="0" xfId="98" applyNumberFormat="1" applyFont="1" applyFill="1" applyAlignment="1">
      <alignment horizontal="center"/>
      <protection/>
    </xf>
    <xf numFmtId="167" fontId="79" fillId="0" borderId="0" xfId="98" applyNumberFormat="1" applyFont="1" applyFill="1" applyBorder="1" applyAlignment="1">
      <alignment horizontal="center" vertical="center"/>
      <protection/>
    </xf>
    <xf numFmtId="167" fontId="79" fillId="0" borderId="0" xfId="98" applyNumberFormat="1" applyFont="1" applyFill="1" applyAlignment="1">
      <alignment horizontal="center" vertical="center" wrapText="1"/>
      <protection/>
    </xf>
    <xf numFmtId="41" fontId="79" fillId="0" borderId="0" xfId="98" applyNumberFormat="1" applyFont="1" applyFill="1" applyAlignment="1">
      <alignment vertical="center"/>
      <protection/>
    </xf>
    <xf numFmtId="41" fontId="79" fillId="0" borderId="0" xfId="98" applyNumberFormat="1" applyFont="1" applyFill="1" applyAlignment="1">
      <alignment horizontal="center" vertical="center"/>
      <protection/>
    </xf>
    <xf numFmtId="43" fontId="79" fillId="0" borderId="0" xfId="98" applyNumberFormat="1" applyFont="1" applyFill="1" applyAlignment="1">
      <alignment horizontal="center" vertical="center"/>
      <protection/>
    </xf>
    <xf numFmtId="0" fontId="79" fillId="0" borderId="0" xfId="98" applyFont="1" applyFill="1" applyAlignment="1">
      <alignment horizontal="center" vertical="center"/>
      <protection/>
    </xf>
    <xf numFmtId="0" fontId="79" fillId="0" borderId="0" xfId="98" applyFont="1" applyFill="1">
      <alignment/>
      <protection/>
    </xf>
    <xf numFmtId="4" fontId="79" fillId="0" borderId="0" xfId="98" applyNumberFormat="1" applyFont="1" applyFill="1">
      <alignment/>
      <protection/>
    </xf>
    <xf numFmtId="0" fontId="78" fillId="0" borderId="0" xfId="98" applyFont="1" applyFill="1">
      <alignment/>
      <protection/>
    </xf>
    <xf numFmtId="4" fontId="78" fillId="0" borderId="0" xfId="98" applyNumberFormat="1" applyFont="1" applyFill="1">
      <alignment/>
      <protection/>
    </xf>
    <xf numFmtId="167" fontId="78" fillId="0" borderId="0" xfId="98" applyNumberFormat="1" applyFont="1" applyFill="1" applyBorder="1" applyAlignment="1">
      <alignment horizontal="center" wrapText="1"/>
      <protection/>
    </xf>
    <xf numFmtId="167" fontId="79" fillId="0" borderId="0" xfId="98" applyNumberFormat="1" applyFont="1" applyFill="1" applyBorder="1" applyAlignment="1">
      <alignment horizontal="center"/>
      <protection/>
    </xf>
    <xf numFmtId="167" fontId="79" fillId="0" borderId="0" xfId="98" applyNumberFormat="1" applyFont="1" applyFill="1" applyBorder="1" applyAlignment="1">
      <alignment horizontal="center" vertical="center" wrapText="1"/>
      <protection/>
    </xf>
    <xf numFmtId="41" fontId="78" fillId="0" borderId="17" xfId="98" applyNumberFormat="1" applyFont="1" applyFill="1" applyBorder="1" applyAlignment="1">
      <alignment horizontal="center" vertical="center" wrapText="1"/>
      <protection/>
    </xf>
    <xf numFmtId="20" fontId="78" fillId="0" borderId="17" xfId="98" applyNumberFormat="1" applyFont="1" applyFill="1" applyBorder="1" applyAlignment="1" quotePrefix="1">
      <alignment horizontal="center" vertical="center" wrapText="1"/>
      <protection/>
    </xf>
    <xf numFmtId="0" fontId="78" fillId="0" borderId="17" xfId="98" applyFont="1" applyFill="1" applyBorder="1" applyAlignment="1" quotePrefix="1">
      <alignment horizontal="center" vertical="center" wrapText="1"/>
      <protection/>
    </xf>
    <xf numFmtId="1" fontId="81" fillId="0" borderId="17" xfId="98" applyNumberFormat="1" applyFont="1" applyFill="1" applyBorder="1" applyAlignment="1">
      <alignment horizontal="center" vertical="center" wrapText="1"/>
      <protection/>
    </xf>
    <xf numFmtId="0" fontId="81" fillId="0" borderId="17" xfId="98" applyFont="1" applyFill="1" applyBorder="1" applyAlignment="1">
      <alignment horizontal="center" vertical="center" wrapText="1"/>
      <protection/>
    </xf>
    <xf numFmtId="167" fontId="81" fillId="0" borderId="17" xfId="98" applyNumberFormat="1" applyFont="1" applyFill="1" applyBorder="1" applyAlignment="1">
      <alignment horizontal="center" vertical="center" wrapText="1"/>
      <protection/>
    </xf>
    <xf numFmtId="179" fontId="81" fillId="0" borderId="17" xfId="98" applyNumberFormat="1" applyFont="1" applyFill="1" applyBorder="1" applyAlignment="1">
      <alignment horizontal="center" vertical="center"/>
      <protection/>
    </xf>
    <xf numFmtId="0" fontId="81" fillId="0" borderId="17" xfId="98" applyNumberFormat="1" applyFont="1" applyFill="1" applyBorder="1" applyAlignment="1">
      <alignment horizontal="center" vertical="center"/>
      <protection/>
    </xf>
    <xf numFmtId="0" fontId="78" fillId="0" borderId="0" xfId="98" applyFont="1" applyFill="1" applyAlignment="1">
      <alignment horizontal="center" vertical="center"/>
      <protection/>
    </xf>
    <xf numFmtId="4" fontId="78" fillId="0" borderId="0" xfId="98" applyNumberFormat="1" applyFont="1" applyFill="1" applyAlignment="1">
      <alignment horizontal="center" vertical="center"/>
      <protection/>
    </xf>
    <xf numFmtId="167" fontId="82" fillId="0" borderId="59" xfId="98" applyNumberFormat="1" applyFont="1" applyFill="1" applyBorder="1" applyAlignment="1" quotePrefix="1">
      <alignment horizontal="center" vertical="center"/>
      <protection/>
    </xf>
    <xf numFmtId="167" fontId="82" fillId="0" borderId="60" xfId="98" applyNumberFormat="1" applyFont="1" applyFill="1" applyBorder="1" applyAlignment="1" quotePrefix="1">
      <alignment horizontal="center" vertical="center"/>
      <protection/>
    </xf>
    <xf numFmtId="167" fontId="82" fillId="0" borderId="59" xfId="98" applyNumberFormat="1" applyFont="1" applyFill="1" applyBorder="1" applyAlignment="1">
      <alignment horizontal="left" vertical="center" wrapText="1"/>
      <protection/>
    </xf>
    <xf numFmtId="0" fontId="82" fillId="0" borderId="59" xfId="98" applyFont="1" applyFill="1" applyBorder="1" applyAlignment="1">
      <alignment horizontal="left" vertical="center" wrapText="1" indent="1"/>
      <protection/>
    </xf>
    <xf numFmtId="167" fontId="82" fillId="0" borderId="59" xfId="98" applyNumberFormat="1" applyFont="1" applyFill="1" applyBorder="1" applyAlignment="1">
      <alignment vertical="center"/>
      <protection/>
    </xf>
    <xf numFmtId="3" fontId="82" fillId="0" borderId="59" xfId="98" applyNumberFormat="1" applyFont="1" applyFill="1" applyBorder="1" applyAlignment="1">
      <alignment horizontal="right" vertical="center"/>
      <protection/>
    </xf>
    <xf numFmtId="179" fontId="82" fillId="0" borderId="59" xfId="98" applyNumberFormat="1" applyFont="1" applyFill="1" applyBorder="1" applyAlignment="1">
      <alignment horizontal="right" vertical="center"/>
      <protection/>
    </xf>
    <xf numFmtId="166" fontId="83" fillId="0" borderId="59" xfId="98" applyNumberFormat="1" applyFont="1" applyFill="1" applyBorder="1" applyAlignment="1">
      <alignment horizontal="right" vertical="center"/>
      <protection/>
    </xf>
    <xf numFmtId="4" fontId="79" fillId="0" borderId="0" xfId="98" applyNumberFormat="1" applyFont="1" applyFill="1" applyAlignment="1">
      <alignment horizontal="center" vertical="center"/>
      <protection/>
    </xf>
    <xf numFmtId="167" fontId="82" fillId="0" borderId="61" xfId="98" applyNumberFormat="1" applyFont="1" applyFill="1" applyBorder="1" applyAlignment="1" quotePrefix="1">
      <alignment horizontal="center" vertical="center"/>
      <protection/>
    </xf>
    <xf numFmtId="0" fontId="82" fillId="0" borderId="62" xfId="98" applyFont="1" applyFill="1" applyBorder="1" applyAlignment="1">
      <alignment horizontal="left" vertical="center" wrapText="1" indent="1"/>
      <protection/>
    </xf>
    <xf numFmtId="167" fontId="82" fillId="0" borderId="62" xfId="98" applyNumberFormat="1" applyFont="1" applyFill="1" applyBorder="1" applyAlignment="1">
      <alignment vertical="center"/>
      <protection/>
    </xf>
    <xf numFmtId="3" fontId="82" fillId="0" borderId="62" xfId="98" applyNumberFormat="1" applyFont="1" applyFill="1" applyBorder="1" applyAlignment="1">
      <alignment horizontal="right" vertical="center"/>
      <protection/>
    </xf>
    <xf numFmtId="179" fontId="82" fillId="0" borderId="62" xfId="98" applyNumberFormat="1" applyFont="1" applyFill="1" applyBorder="1" applyAlignment="1">
      <alignment horizontal="right" vertical="center"/>
      <protection/>
    </xf>
    <xf numFmtId="166" fontId="83" fillId="0" borderId="62" xfId="98" applyNumberFormat="1" applyFont="1" applyFill="1" applyBorder="1" applyAlignment="1">
      <alignment horizontal="right" vertical="center"/>
      <protection/>
    </xf>
    <xf numFmtId="166" fontId="83" fillId="0" borderId="14" xfId="98" applyNumberFormat="1" applyFont="1" applyFill="1" applyBorder="1" applyAlignment="1">
      <alignment horizontal="right" vertical="center"/>
      <protection/>
    </xf>
    <xf numFmtId="0" fontId="82" fillId="0" borderId="16" xfId="98" applyFont="1" applyFill="1" applyBorder="1" applyAlignment="1">
      <alignment horizontal="left" vertical="center" wrapText="1" indent="1"/>
      <protection/>
    </xf>
    <xf numFmtId="167" fontId="82" fillId="0" borderId="16" xfId="98" applyNumberFormat="1" applyFont="1" applyFill="1" applyBorder="1" applyAlignment="1">
      <alignment vertical="center"/>
      <protection/>
    </xf>
    <xf numFmtId="3" fontId="82" fillId="0" borderId="14" xfId="98" applyNumberFormat="1" applyFont="1" applyFill="1" applyBorder="1" applyAlignment="1">
      <alignment horizontal="right" vertical="center"/>
      <protection/>
    </xf>
    <xf numFmtId="3" fontId="82" fillId="0" borderId="16" xfId="98" applyNumberFormat="1" applyFont="1" applyFill="1" applyBorder="1" applyAlignment="1">
      <alignment horizontal="right" vertical="center"/>
      <protection/>
    </xf>
    <xf numFmtId="179" fontId="82" fillId="0" borderId="17" xfId="98" applyNumberFormat="1" applyFont="1" applyFill="1" applyBorder="1" applyAlignment="1">
      <alignment horizontal="right" vertical="center"/>
      <protection/>
    </xf>
    <xf numFmtId="166" fontId="83" fillId="0" borderId="17" xfId="98" applyNumberFormat="1" applyFont="1" applyFill="1" applyBorder="1" applyAlignment="1">
      <alignment horizontal="right" vertical="center"/>
      <protection/>
    </xf>
    <xf numFmtId="167" fontId="82" fillId="0" borderId="63" xfId="98" applyNumberFormat="1" applyFont="1" applyFill="1" applyBorder="1" applyAlignment="1" quotePrefix="1">
      <alignment horizontal="center" vertical="center"/>
      <protection/>
    </xf>
    <xf numFmtId="167" fontId="82" fillId="0" borderId="64" xfId="98" applyNumberFormat="1" applyFont="1" applyFill="1" applyBorder="1" applyAlignment="1">
      <alignment horizontal="left" vertical="center" wrapText="1"/>
      <protection/>
    </xf>
    <xf numFmtId="179" fontId="82" fillId="0" borderId="64" xfId="98" applyNumberFormat="1" applyFont="1" applyFill="1" applyBorder="1" applyAlignment="1">
      <alignment horizontal="right" vertical="center"/>
      <protection/>
    </xf>
    <xf numFmtId="166" fontId="83" fillId="0" borderId="64" xfId="98" applyNumberFormat="1" applyFont="1" applyFill="1" applyBorder="1" applyAlignment="1">
      <alignment horizontal="right" vertical="center"/>
      <protection/>
    </xf>
    <xf numFmtId="167" fontId="82" fillId="0" borderId="62" xfId="98" applyNumberFormat="1" applyFont="1" applyFill="1" applyBorder="1" applyAlignment="1" quotePrefix="1">
      <alignment horizontal="center" vertical="center"/>
      <protection/>
    </xf>
    <xf numFmtId="167" fontId="82" fillId="0" borderId="65" xfId="98" applyNumberFormat="1" applyFont="1" applyFill="1" applyBorder="1" applyAlignment="1" quotePrefix="1">
      <alignment horizontal="center" vertical="center"/>
      <protection/>
    </xf>
    <xf numFmtId="167" fontId="82" fillId="0" borderId="62" xfId="98" applyNumberFormat="1" applyFont="1" applyFill="1" applyBorder="1" applyAlignment="1">
      <alignment horizontal="left" vertical="center" wrapText="1"/>
      <protection/>
    </xf>
    <xf numFmtId="0" fontId="82" fillId="0" borderId="61" xfId="98" applyFont="1" applyFill="1" applyBorder="1" applyAlignment="1">
      <alignment horizontal="left" vertical="center" wrapText="1" indent="1"/>
      <protection/>
    </xf>
    <xf numFmtId="0" fontId="82" fillId="0" borderId="17" xfId="98" applyFont="1" applyFill="1" applyBorder="1" applyAlignment="1">
      <alignment horizontal="left" vertical="center" wrapText="1" indent="1"/>
      <protection/>
    </xf>
    <xf numFmtId="167" fontId="82" fillId="0" borderId="17" xfId="98" applyNumberFormat="1" applyFont="1" applyFill="1" applyBorder="1" applyAlignment="1">
      <alignment vertical="center"/>
      <protection/>
    </xf>
    <xf numFmtId="3" fontId="82" fillId="0" borderId="17" xfId="98" applyNumberFormat="1" applyFont="1" applyFill="1" applyBorder="1" applyAlignment="1">
      <alignment horizontal="right" vertical="center"/>
      <protection/>
    </xf>
    <xf numFmtId="0" fontId="82" fillId="0" borderId="64" xfId="98" applyFont="1" applyFill="1" applyBorder="1" applyAlignment="1">
      <alignment horizontal="left" vertical="center" wrapText="1" indent="1"/>
      <protection/>
    </xf>
    <xf numFmtId="167" fontId="82" fillId="0" borderId="64" xfId="98" applyNumberFormat="1" applyFont="1" applyFill="1" applyBorder="1" applyAlignment="1">
      <alignment horizontal="right" vertical="center"/>
      <protection/>
    </xf>
    <xf numFmtId="3" fontId="82" fillId="0" borderId="64" xfId="98" applyNumberFormat="1" applyFont="1" applyFill="1" applyBorder="1" applyAlignment="1">
      <alignment horizontal="right" vertical="center"/>
      <protection/>
    </xf>
    <xf numFmtId="41" fontId="82" fillId="0" borderId="64" xfId="98" applyNumberFormat="1" applyFont="1" applyFill="1" applyBorder="1" applyAlignment="1">
      <alignment horizontal="center" vertical="center"/>
      <protection/>
    </xf>
    <xf numFmtId="180" fontId="83" fillId="0" borderId="64" xfId="98" applyNumberFormat="1" applyFont="1" applyFill="1" applyBorder="1" applyAlignment="1">
      <alignment horizontal="right" vertical="center"/>
      <protection/>
    </xf>
    <xf numFmtId="180" fontId="83" fillId="0" borderId="59" xfId="98" applyNumberFormat="1" applyFont="1" applyFill="1" applyBorder="1" applyAlignment="1">
      <alignment horizontal="right" vertical="center"/>
      <protection/>
    </xf>
    <xf numFmtId="167" fontId="82" fillId="0" borderId="17" xfId="98" applyNumberFormat="1" applyFont="1" applyFill="1" applyBorder="1" applyAlignment="1" quotePrefix="1">
      <alignment horizontal="center" vertical="center"/>
      <protection/>
    </xf>
    <xf numFmtId="167" fontId="82" fillId="0" borderId="11" xfId="98" applyNumberFormat="1" applyFont="1" applyFill="1" applyBorder="1" applyAlignment="1" quotePrefix="1">
      <alignment horizontal="center" vertical="center"/>
      <protection/>
    </xf>
    <xf numFmtId="167" fontId="82" fillId="0" borderId="17" xfId="98" applyNumberFormat="1" applyFont="1" applyFill="1" applyBorder="1" applyAlignment="1">
      <alignment horizontal="left" vertical="center" wrapText="1"/>
      <protection/>
    </xf>
    <xf numFmtId="0" fontId="82" fillId="0" borderId="15" xfId="98" applyFont="1" applyFill="1" applyBorder="1" applyAlignment="1">
      <alignment horizontal="left" vertical="center" wrapText="1" indent="1"/>
      <protection/>
    </xf>
    <xf numFmtId="167" fontId="82" fillId="0" borderId="17" xfId="98" applyNumberFormat="1" applyFont="1" applyFill="1" applyBorder="1" applyAlignment="1">
      <alignment horizontal="right" vertical="center"/>
      <protection/>
    </xf>
    <xf numFmtId="167" fontId="82" fillId="0" borderId="45" xfId="98" applyNumberFormat="1" applyFont="1" applyFill="1" applyBorder="1" applyAlignment="1" quotePrefix="1">
      <alignment horizontal="center" vertical="center"/>
      <protection/>
    </xf>
    <xf numFmtId="0" fontId="82" fillId="0" borderId="11" xfId="98" applyFont="1" applyFill="1" applyBorder="1" applyAlignment="1">
      <alignment horizontal="left" vertical="center" wrapText="1" indent="1"/>
      <protection/>
    </xf>
    <xf numFmtId="167" fontId="82" fillId="0" borderId="64" xfId="98" applyNumberFormat="1" applyFont="1" applyFill="1" applyBorder="1" applyAlignment="1" quotePrefix="1">
      <alignment horizontal="center" vertical="center"/>
      <protection/>
    </xf>
    <xf numFmtId="167" fontId="82" fillId="0" borderId="66" xfId="98" applyNumberFormat="1" applyFont="1" applyFill="1" applyBorder="1" applyAlignment="1" quotePrefix="1">
      <alignment horizontal="center" vertical="center"/>
      <protection/>
    </xf>
    <xf numFmtId="167" fontId="82" fillId="0" borderId="66" xfId="98" applyNumberFormat="1" applyFont="1" applyFill="1" applyBorder="1" applyAlignment="1">
      <alignment horizontal="left" vertical="center" wrapText="1"/>
      <protection/>
    </xf>
    <xf numFmtId="0" fontId="82" fillId="0" borderId="66" xfId="98" applyFont="1" applyFill="1" applyBorder="1" applyAlignment="1">
      <alignment horizontal="left" vertical="center" wrapText="1" indent="1"/>
      <protection/>
    </xf>
    <xf numFmtId="167" fontId="82" fillId="0" borderId="67" xfId="98" applyNumberFormat="1" applyFont="1" applyFill="1" applyBorder="1" applyAlignment="1">
      <alignment vertical="center"/>
      <protection/>
    </xf>
    <xf numFmtId="3" fontId="82" fillId="0" borderId="66" xfId="98" applyNumberFormat="1" applyFont="1" applyFill="1" applyBorder="1" applyAlignment="1">
      <alignment horizontal="right" vertical="center"/>
      <protection/>
    </xf>
    <xf numFmtId="3" fontId="82" fillId="0" borderId="67" xfId="98" applyNumberFormat="1" applyFont="1" applyFill="1" applyBorder="1" applyAlignment="1">
      <alignment horizontal="right" vertical="center"/>
      <protection/>
    </xf>
    <xf numFmtId="179" fontId="82" fillId="0" borderId="66" xfId="98" applyNumberFormat="1" applyFont="1" applyFill="1" applyBorder="1" applyAlignment="1">
      <alignment horizontal="right" vertical="center"/>
      <protection/>
    </xf>
    <xf numFmtId="166" fontId="83" fillId="0" borderId="66" xfId="98" applyNumberFormat="1" applyFont="1" applyFill="1" applyBorder="1" applyAlignment="1">
      <alignment horizontal="right" vertical="center"/>
      <protection/>
    </xf>
    <xf numFmtId="166" fontId="83" fillId="0" borderId="61" xfId="98" applyNumberFormat="1" applyFont="1" applyFill="1" applyBorder="1" applyAlignment="1">
      <alignment horizontal="right" vertical="center"/>
      <protection/>
    </xf>
    <xf numFmtId="167" fontId="82" fillId="0" borderId="14" xfId="98" applyNumberFormat="1" applyFont="1" applyFill="1" applyBorder="1" applyAlignment="1">
      <alignment vertical="center"/>
      <protection/>
    </xf>
    <xf numFmtId="179" fontId="82" fillId="0" borderId="14" xfId="98" applyNumberFormat="1" applyFont="1" applyFill="1" applyBorder="1" applyAlignment="1">
      <alignment horizontal="right" vertical="center"/>
      <protection/>
    </xf>
    <xf numFmtId="180" fontId="83" fillId="0" borderId="16" xfId="98" applyNumberFormat="1" applyFont="1" applyFill="1" applyBorder="1" applyAlignment="1">
      <alignment horizontal="right" vertical="center"/>
      <protection/>
    </xf>
    <xf numFmtId="167" fontId="82" fillId="0" borderId="62" xfId="98" applyNumberFormat="1" applyFont="1" applyFill="1" applyBorder="1" applyAlignment="1">
      <alignment horizontal="right" vertical="center"/>
      <protection/>
    </xf>
    <xf numFmtId="41" fontId="82" fillId="0" borderId="62" xfId="98" applyNumberFormat="1" applyFont="1" applyFill="1" applyBorder="1" applyAlignment="1">
      <alignment horizontal="center" vertical="center"/>
      <protection/>
    </xf>
    <xf numFmtId="180" fontId="73" fillId="0" borderId="62" xfId="98" applyNumberFormat="1" applyFont="1" applyFill="1" applyBorder="1" applyAlignment="1">
      <alignment horizontal="right" vertical="center"/>
      <protection/>
    </xf>
    <xf numFmtId="180" fontId="83" fillId="0" borderId="14" xfId="98" applyNumberFormat="1" applyFont="1" applyFill="1" applyBorder="1" applyAlignment="1">
      <alignment horizontal="right" vertical="center"/>
      <protection/>
    </xf>
    <xf numFmtId="41" fontId="82" fillId="0" borderId="17" xfId="98" applyNumberFormat="1" applyFont="1" applyFill="1" applyBorder="1" applyAlignment="1">
      <alignment horizontal="center" vertical="center"/>
      <protection/>
    </xf>
    <xf numFmtId="180" fontId="83" fillId="0" borderId="17" xfId="98" applyNumberFormat="1" applyFont="1" applyFill="1" applyBorder="1" applyAlignment="1">
      <alignment horizontal="right" vertical="center"/>
      <protection/>
    </xf>
    <xf numFmtId="167" fontId="82" fillId="0" borderId="68" xfId="98" applyNumberFormat="1" applyFont="1" applyFill="1" applyBorder="1" applyAlignment="1">
      <alignment vertical="center"/>
      <protection/>
    </xf>
    <xf numFmtId="3" fontId="82" fillId="0" borderId="68" xfId="98" applyNumberFormat="1" applyFont="1" applyFill="1" applyBorder="1" applyAlignment="1">
      <alignment horizontal="right" vertical="center"/>
      <protection/>
    </xf>
    <xf numFmtId="166" fontId="83" fillId="0" borderId="62" xfId="126" applyNumberFormat="1" applyFont="1" applyFill="1" applyBorder="1" applyAlignment="1">
      <alignment horizontal="right" vertical="center"/>
    </xf>
    <xf numFmtId="167" fontId="82" fillId="0" borderId="40" xfId="98" applyNumberFormat="1" applyFont="1" applyFill="1" applyBorder="1" applyAlignment="1">
      <alignment vertical="center"/>
      <protection/>
    </xf>
    <xf numFmtId="3" fontId="82" fillId="0" borderId="40" xfId="98" applyNumberFormat="1" applyFont="1" applyFill="1" applyBorder="1" applyAlignment="1">
      <alignment horizontal="right" vertical="center"/>
      <protection/>
    </xf>
    <xf numFmtId="167" fontId="82" fillId="0" borderId="64" xfId="98" applyNumberFormat="1" applyFont="1" applyFill="1" applyBorder="1" applyAlignment="1">
      <alignment vertical="center"/>
      <protection/>
    </xf>
    <xf numFmtId="167" fontId="82" fillId="0" borderId="64" xfId="98" applyNumberFormat="1" applyFont="1" applyFill="1" applyBorder="1" applyAlignment="1">
      <alignment vertical="center" wrapText="1"/>
      <protection/>
    </xf>
    <xf numFmtId="0" fontId="82" fillId="0" borderId="64" xfId="98" applyFont="1" applyFill="1" applyBorder="1" applyAlignment="1" quotePrefix="1">
      <alignment horizontal="left" vertical="center" wrapText="1" indent="1"/>
      <protection/>
    </xf>
    <xf numFmtId="167" fontId="82" fillId="0" borderId="66" xfId="98" applyNumberFormat="1" applyFont="1" applyFill="1" applyBorder="1" applyAlignment="1">
      <alignment horizontal="right" vertical="center"/>
      <protection/>
    </xf>
    <xf numFmtId="166" fontId="83" fillId="0" borderId="66" xfId="126" applyNumberFormat="1" applyFont="1" applyFill="1" applyBorder="1" applyAlignment="1">
      <alignment horizontal="right" vertical="center"/>
    </xf>
    <xf numFmtId="179" fontId="83" fillId="0" borderId="62" xfId="98" applyNumberFormat="1" applyFont="1" applyFill="1" applyBorder="1" applyAlignment="1">
      <alignment vertical="center"/>
      <protection/>
    </xf>
    <xf numFmtId="179" fontId="82" fillId="0" borderId="17" xfId="98" applyNumberFormat="1" applyFont="1" applyFill="1" applyBorder="1" applyAlignment="1">
      <alignment vertical="center"/>
      <protection/>
    </xf>
    <xf numFmtId="167" fontId="82" fillId="0" borderId="11" xfId="98" applyNumberFormat="1" applyFont="1" applyFill="1" applyBorder="1" applyAlignment="1">
      <alignment horizontal="right" vertical="center"/>
      <protection/>
    </xf>
    <xf numFmtId="3" fontId="82" fillId="0" borderId="11" xfId="98" applyNumberFormat="1" applyFont="1" applyFill="1" applyBorder="1" applyAlignment="1">
      <alignment horizontal="right" vertical="center"/>
      <protection/>
    </xf>
    <xf numFmtId="167" fontId="82" fillId="0" borderId="16" xfId="98" applyNumberFormat="1" applyFont="1" applyFill="1" applyBorder="1" applyAlignment="1">
      <alignment horizontal="right" vertical="center"/>
      <protection/>
    </xf>
    <xf numFmtId="0" fontId="82" fillId="0" borderId="17" xfId="98" applyFont="1" applyFill="1" applyBorder="1" applyAlignment="1" quotePrefix="1">
      <alignment horizontal="left" vertical="center" wrapText="1" indent="1"/>
      <protection/>
    </xf>
    <xf numFmtId="167" fontId="79" fillId="0" borderId="0" xfId="98" applyNumberFormat="1" applyFont="1" applyFill="1">
      <alignment/>
      <protection/>
    </xf>
    <xf numFmtId="167" fontId="82" fillId="0" borderId="66" xfId="98" applyNumberFormat="1" applyFont="1" applyFill="1" applyBorder="1" applyAlignment="1">
      <alignment vertical="center"/>
      <protection/>
    </xf>
    <xf numFmtId="166" fontId="83" fillId="0" borderId="17" xfId="126" applyNumberFormat="1" applyFont="1" applyFill="1" applyBorder="1" applyAlignment="1">
      <alignment horizontal="right" vertical="center"/>
    </xf>
    <xf numFmtId="179" fontId="82" fillId="0" borderId="11" xfId="98" applyNumberFormat="1" applyFont="1" applyFill="1" applyBorder="1" applyAlignment="1">
      <alignment horizontal="right" vertical="center"/>
      <protection/>
    </xf>
    <xf numFmtId="180" fontId="83" fillId="0" borderId="62" xfId="98" applyNumberFormat="1" applyFont="1" applyFill="1" applyBorder="1" applyAlignment="1">
      <alignment horizontal="right" vertical="center"/>
      <protection/>
    </xf>
    <xf numFmtId="167" fontId="82" fillId="0" borderId="41" xfId="98" applyNumberFormat="1" applyFont="1" applyFill="1" applyBorder="1" applyAlignment="1">
      <alignment vertical="center"/>
      <protection/>
    </xf>
    <xf numFmtId="3" fontId="82" fillId="0" borderId="41" xfId="98" applyNumberFormat="1" applyFont="1" applyFill="1" applyBorder="1" applyAlignment="1">
      <alignment horizontal="right" vertical="center"/>
      <protection/>
    </xf>
    <xf numFmtId="167" fontId="82" fillId="0" borderId="41" xfId="98" applyNumberFormat="1" applyFont="1" applyFill="1" applyBorder="1" applyAlignment="1">
      <alignment horizontal="right" vertical="center"/>
      <protection/>
    </xf>
    <xf numFmtId="167" fontId="82" fillId="0" borderId="59" xfId="98" applyNumberFormat="1" applyFont="1" applyFill="1" applyBorder="1" applyAlignment="1">
      <alignment horizontal="left" vertical="center" wrapText="1" indent="1"/>
      <protection/>
    </xf>
    <xf numFmtId="167" fontId="82" fillId="0" borderId="63" xfId="98" applyNumberFormat="1" applyFont="1" applyFill="1" applyBorder="1" applyAlignment="1">
      <alignment horizontal="right" vertical="center"/>
      <protection/>
    </xf>
    <xf numFmtId="3" fontId="82" fillId="0" borderId="63" xfId="98" applyNumberFormat="1" applyFont="1" applyFill="1" applyBorder="1" applyAlignment="1">
      <alignment horizontal="right" vertical="center"/>
      <protection/>
    </xf>
    <xf numFmtId="167" fontId="82" fillId="0" borderId="67" xfId="98" applyNumberFormat="1" applyFont="1" applyFill="1" applyBorder="1" applyAlignment="1" quotePrefix="1">
      <alignment horizontal="center" vertical="center"/>
      <protection/>
    </xf>
    <xf numFmtId="167" fontId="82" fillId="0" borderId="66" xfId="98" applyNumberFormat="1" applyFont="1" applyFill="1" applyBorder="1" applyAlignment="1">
      <alignment horizontal="left" vertical="center"/>
      <protection/>
    </xf>
    <xf numFmtId="167" fontId="82" fillId="0" borderId="62" xfId="98" applyNumberFormat="1" applyFont="1" applyFill="1" applyBorder="1" applyAlignment="1">
      <alignment horizontal="left" vertical="center"/>
      <protection/>
    </xf>
    <xf numFmtId="167" fontId="82" fillId="0" borderId="11" xfId="98" applyNumberFormat="1" applyFont="1" applyFill="1" applyBorder="1" applyAlignment="1">
      <alignment horizontal="left" vertical="center"/>
      <protection/>
    </xf>
    <xf numFmtId="167" fontId="82" fillId="0" borderId="61" xfId="98" applyNumberFormat="1" applyFont="1" applyFill="1" applyBorder="1" applyAlignment="1">
      <alignment horizontal="left" vertical="center"/>
      <protection/>
    </xf>
    <xf numFmtId="167" fontId="82" fillId="0" borderId="65" xfId="98" applyNumberFormat="1" applyFont="1" applyFill="1" applyBorder="1" applyAlignment="1">
      <alignment vertical="center"/>
      <protection/>
    </xf>
    <xf numFmtId="3" fontId="82" fillId="0" borderId="65" xfId="98" applyNumberFormat="1" applyFont="1" applyFill="1" applyBorder="1" applyAlignment="1">
      <alignment horizontal="right" vertical="center"/>
      <protection/>
    </xf>
    <xf numFmtId="167" fontId="82" fillId="0" borderId="64" xfId="98" applyNumberFormat="1" applyFont="1" applyFill="1" applyBorder="1" applyAlignment="1">
      <alignment horizontal="left" vertical="center"/>
      <protection/>
    </xf>
    <xf numFmtId="0" fontId="82" fillId="0" borderId="66" xfId="98" applyFont="1" applyFill="1" applyBorder="1" applyAlignment="1">
      <alignment horizontal="center" vertical="center"/>
      <protection/>
    </xf>
    <xf numFmtId="49" fontId="82" fillId="0" borderId="66" xfId="98" applyNumberFormat="1" applyFont="1" applyFill="1" applyBorder="1" applyAlignment="1">
      <alignment horizontal="center" vertical="center"/>
      <protection/>
    </xf>
    <xf numFmtId="49" fontId="82" fillId="0" borderId="66" xfId="98" applyNumberFormat="1" applyFont="1" applyFill="1" applyBorder="1" applyAlignment="1">
      <alignment horizontal="left" vertical="center"/>
      <protection/>
    </xf>
    <xf numFmtId="167" fontId="82" fillId="0" borderId="66" xfId="98" applyNumberFormat="1" applyFont="1" applyFill="1" applyBorder="1" applyAlignment="1">
      <alignment horizontal="left" vertical="center" wrapText="1" indent="1"/>
      <protection/>
    </xf>
    <xf numFmtId="0" fontId="82" fillId="0" borderId="62" xfId="98" applyFont="1" applyFill="1" applyBorder="1" applyAlignment="1" quotePrefix="1">
      <alignment horizontal="left" vertical="center" wrapText="1" indent="1"/>
      <protection/>
    </xf>
    <xf numFmtId="167" fontId="82" fillId="0" borderId="61" xfId="98" applyNumberFormat="1" applyFont="1" applyFill="1" applyBorder="1" applyAlignment="1">
      <alignment horizontal="left" vertical="center" indent="1"/>
      <protection/>
    </xf>
    <xf numFmtId="0" fontId="82" fillId="0" borderId="59" xfId="98" applyFont="1" applyFill="1" applyBorder="1" applyAlignment="1" quotePrefix="1">
      <alignment horizontal="center" vertical="center"/>
      <protection/>
    </xf>
    <xf numFmtId="0" fontId="82" fillId="0" borderId="59" xfId="98" applyFont="1" applyFill="1" applyBorder="1" applyAlignment="1">
      <alignment horizontal="left" vertical="center"/>
      <protection/>
    </xf>
    <xf numFmtId="41" fontId="82" fillId="0" borderId="64" xfId="98" applyNumberFormat="1" applyFont="1" applyFill="1" applyBorder="1" applyAlignment="1">
      <alignment horizontal="right" vertical="center"/>
      <protection/>
    </xf>
    <xf numFmtId="0" fontId="82" fillId="0" borderId="62" xfId="98" applyFont="1" applyFill="1" applyBorder="1" applyAlignment="1" quotePrefix="1">
      <alignment horizontal="center" vertical="center"/>
      <protection/>
    </xf>
    <xf numFmtId="0" fontId="82" fillId="0" borderId="62" xfId="98" applyFont="1" applyFill="1" applyBorder="1" applyAlignment="1">
      <alignment horizontal="left" vertical="center"/>
      <protection/>
    </xf>
    <xf numFmtId="0" fontId="82" fillId="0" borderId="64" xfId="98" applyFont="1" applyFill="1" applyBorder="1" applyAlignment="1">
      <alignment horizontal="left" vertical="center" wrapText="1"/>
      <protection/>
    </xf>
    <xf numFmtId="49" fontId="82" fillId="0" borderId="64" xfId="98" applyNumberFormat="1" applyFont="1" applyFill="1" applyBorder="1" applyAlignment="1">
      <alignment horizontal="center" vertical="center"/>
      <protection/>
    </xf>
    <xf numFmtId="0" fontId="82" fillId="0" borderId="59" xfId="98" applyFont="1" applyFill="1" applyBorder="1" applyAlignment="1">
      <alignment horizontal="left" vertical="center" wrapText="1"/>
      <protection/>
    </xf>
    <xf numFmtId="167" fontId="82" fillId="0" borderId="68" xfId="98" applyNumberFormat="1" applyFont="1" applyFill="1" applyBorder="1" applyAlignment="1">
      <alignment horizontal="right" vertical="center"/>
      <protection/>
    </xf>
    <xf numFmtId="0" fontId="82" fillId="0" borderId="11" xfId="98" applyFont="1" applyFill="1" applyBorder="1" applyAlignment="1" quotePrefix="1">
      <alignment horizontal="center" vertical="center"/>
      <protection/>
    </xf>
    <xf numFmtId="0" fontId="82" fillId="0" borderId="17" xfId="98" applyFont="1" applyFill="1" applyBorder="1" applyAlignment="1">
      <alignment vertical="center" wrapText="1"/>
      <protection/>
    </xf>
    <xf numFmtId="0" fontId="82" fillId="0" borderId="64" xfId="98" applyFont="1" applyFill="1" applyBorder="1" applyAlignment="1" quotePrefix="1">
      <alignment horizontal="center" vertical="center"/>
      <protection/>
    </xf>
    <xf numFmtId="0" fontId="82" fillId="0" borderId="64" xfId="98" applyFont="1" applyFill="1" applyBorder="1" applyAlignment="1">
      <alignment vertical="center" wrapText="1"/>
      <protection/>
    </xf>
    <xf numFmtId="167" fontId="82" fillId="0" borderId="59" xfId="98" applyNumberFormat="1" applyFont="1" applyFill="1" applyBorder="1" applyAlignment="1">
      <alignment horizontal="right" vertical="center"/>
      <protection/>
    </xf>
    <xf numFmtId="0" fontId="82" fillId="0" borderId="16" xfId="98" applyFont="1" applyFill="1" applyBorder="1" applyAlignment="1" quotePrefix="1">
      <alignment horizontal="center" vertical="center"/>
      <protection/>
    </xf>
    <xf numFmtId="0" fontId="82" fillId="0" borderId="16" xfId="98" applyFont="1" applyFill="1" applyBorder="1" applyAlignment="1">
      <alignment horizontal="left" vertical="center"/>
      <protection/>
    </xf>
    <xf numFmtId="167" fontId="82" fillId="0" borderId="17" xfId="98" applyNumberFormat="1" applyFont="1" applyFill="1" applyBorder="1" applyAlignment="1">
      <alignment horizontal="left" vertical="center" indent="1"/>
      <protection/>
    </xf>
    <xf numFmtId="167" fontId="82" fillId="0" borderId="40" xfId="98" applyNumberFormat="1" applyFont="1" applyFill="1" applyBorder="1" applyAlignment="1">
      <alignment horizontal="right" vertical="center"/>
      <protection/>
    </xf>
    <xf numFmtId="49" fontId="82" fillId="0" borderId="59" xfId="98" applyNumberFormat="1" applyFont="1" applyFill="1" applyBorder="1" applyAlignment="1">
      <alignment horizontal="left" vertical="center" wrapText="1"/>
      <protection/>
    </xf>
    <xf numFmtId="167" fontId="82" fillId="0" borderId="64" xfId="98" applyNumberFormat="1" applyFont="1" applyFill="1" applyBorder="1" applyAlignment="1">
      <alignment horizontal="left" vertical="center" indent="1"/>
      <protection/>
    </xf>
    <xf numFmtId="167" fontId="82" fillId="0" borderId="60" xfId="98" applyNumberFormat="1" applyFont="1" applyFill="1" applyBorder="1" applyAlignment="1">
      <alignment horizontal="right" vertical="center"/>
      <protection/>
    </xf>
    <xf numFmtId="3" fontId="82" fillId="0" borderId="60" xfId="98" applyNumberFormat="1" applyFont="1" applyFill="1" applyBorder="1" applyAlignment="1">
      <alignment horizontal="right" vertical="center"/>
      <protection/>
    </xf>
    <xf numFmtId="167" fontId="82" fillId="0" borderId="14" xfId="98" applyNumberFormat="1" applyFont="1" applyFill="1" applyBorder="1" applyAlignment="1">
      <alignment horizontal="right" vertical="center"/>
      <protection/>
    </xf>
    <xf numFmtId="0" fontId="82" fillId="0" borderId="59" xfId="98" applyFont="1" applyFill="1" applyBorder="1" applyAlignment="1">
      <alignment vertical="center"/>
      <protection/>
    </xf>
    <xf numFmtId="0" fontId="82" fillId="0" borderId="17" xfId="98" applyFont="1" applyFill="1" applyBorder="1" applyAlignment="1" quotePrefix="1">
      <alignment horizontal="center" vertical="center"/>
      <protection/>
    </xf>
    <xf numFmtId="0" fontId="82" fillId="0" borderId="17" xfId="98" applyFont="1" applyFill="1" applyBorder="1" applyAlignment="1">
      <alignment horizontal="left" vertical="center"/>
      <protection/>
    </xf>
    <xf numFmtId="0" fontId="82" fillId="0" borderId="64" xfId="98" applyFont="1" applyFill="1" applyBorder="1" applyAlignment="1">
      <alignment horizontal="left" vertical="center"/>
      <protection/>
    </xf>
    <xf numFmtId="0" fontId="82" fillId="0" borderId="17" xfId="98" applyFont="1" applyFill="1" applyBorder="1" applyAlignment="1">
      <alignment horizontal="center" vertical="center"/>
      <protection/>
    </xf>
    <xf numFmtId="49" fontId="82" fillId="0" borderId="17" xfId="98" applyNumberFormat="1" applyFont="1" applyFill="1" applyBorder="1" applyAlignment="1">
      <alignment horizontal="left" vertical="center"/>
      <protection/>
    </xf>
    <xf numFmtId="0" fontId="82" fillId="0" borderId="64" xfId="98" applyFont="1" applyFill="1" applyBorder="1" applyAlignment="1">
      <alignment horizontal="center" vertical="center"/>
      <protection/>
    </xf>
    <xf numFmtId="166" fontId="83" fillId="0" borderId="16" xfId="98" applyNumberFormat="1" applyFont="1" applyFill="1" applyBorder="1" applyAlignment="1">
      <alignment horizontal="right" vertical="center"/>
      <protection/>
    </xf>
    <xf numFmtId="167" fontId="82" fillId="0" borderId="66" xfId="98" applyNumberFormat="1" applyFont="1" applyFill="1" applyBorder="1" applyAlignment="1">
      <alignment/>
      <protection/>
    </xf>
    <xf numFmtId="167" fontId="82" fillId="0" borderId="66" xfId="98" applyNumberFormat="1" applyFont="1" applyFill="1" applyBorder="1" applyAlignment="1">
      <alignment horizontal="center"/>
      <protection/>
    </xf>
    <xf numFmtId="167" fontId="82" fillId="0" borderId="66" xfId="98" applyNumberFormat="1" applyFont="1" applyFill="1" applyBorder="1" applyAlignment="1">
      <alignment horizontal="left"/>
      <protection/>
    </xf>
    <xf numFmtId="167" fontId="80" fillId="0" borderId="66" xfId="98" applyNumberFormat="1" applyFont="1" applyFill="1" applyBorder="1" applyAlignment="1">
      <alignment horizontal="left" vertical="center"/>
      <protection/>
    </xf>
    <xf numFmtId="167" fontId="84" fillId="0" borderId="59" xfId="98" applyNumberFormat="1" applyFont="1" applyFill="1" applyBorder="1" applyAlignment="1">
      <alignment vertical="center"/>
      <protection/>
    </xf>
    <xf numFmtId="3" fontId="84" fillId="0" borderId="59" xfId="98" applyNumberFormat="1" applyFont="1" applyFill="1" applyBorder="1" applyAlignment="1">
      <alignment horizontal="right" vertical="center"/>
      <protection/>
    </xf>
    <xf numFmtId="3" fontId="84" fillId="0" borderId="66" xfId="98" applyNumberFormat="1" applyFont="1" applyFill="1" applyBorder="1" applyAlignment="1">
      <alignment horizontal="right" vertical="center"/>
      <protection/>
    </xf>
    <xf numFmtId="166" fontId="17" fillId="0" borderId="66" xfId="98" applyNumberFormat="1" applyFont="1" applyFill="1" applyBorder="1" applyAlignment="1">
      <alignment horizontal="right" vertical="center"/>
      <protection/>
    </xf>
    <xf numFmtId="43" fontId="85" fillId="0" borderId="0" xfId="98" applyNumberFormat="1" applyFont="1" applyFill="1" applyBorder="1" applyAlignment="1">
      <alignment horizontal="right" vertical="center"/>
      <protection/>
    </xf>
    <xf numFmtId="0" fontId="79" fillId="0" borderId="0" xfId="98" applyFont="1" applyFill="1" applyBorder="1">
      <alignment/>
      <protection/>
    </xf>
    <xf numFmtId="167" fontId="79" fillId="0" borderId="0" xfId="98" applyNumberFormat="1" applyFont="1" applyFill="1" applyAlignment="1">
      <alignment horizontal="center"/>
      <protection/>
    </xf>
    <xf numFmtId="3" fontId="79" fillId="0" borderId="0" xfId="98" applyNumberFormat="1" applyFont="1" applyFill="1" applyAlignment="1">
      <alignment horizontal="center" vertical="center"/>
      <protection/>
    </xf>
    <xf numFmtId="179" fontId="79" fillId="0" borderId="0" xfId="98" applyNumberFormat="1" applyFont="1" applyFill="1">
      <alignment/>
      <protection/>
    </xf>
    <xf numFmtId="41" fontId="79" fillId="0" borderId="0" xfId="98" applyNumberFormat="1" applyFont="1" applyFill="1" applyBorder="1">
      <alignment/>
      <protection/>
    </xf>
    <xf numFmtId="43" fontId="79" fillId="0" borderId="0" xfId="98" applyNumberFormat="1" applyFont="1" applyFill="1" applyBorder="1" applyAlignment="1">
      <alignment horizontal="center" vertical="center"/>
      <protection/>
    </xf>
    <xf numFmtId="0" fontId="79" fillId="0" borderId="0" xfId="98" applyFont="1" applyFill="1" applyBorder="1" applyAlignment="1">
      <alignment horizontal="center" vertical="center"/>
      <protection/>
    </xf>
    <xf numFmtId="41" fontId="79" fillId="0" borderId="0" xfId="98" applyNumberFormat="1" applyFont="1" applyFill="1" applyBorder="1" applyAlignment="1">
      <alignment horizontal="center" vertical="center"/>
      <protection/>
    </xf>
    <xf numFmtId="4" fontId="79" fillId="0" borderId="0" xfId="98" applyNumberFormat="1" applyFont="1" applyFill="1" applyBorder="1" applyAlignment="1">
      <alignment horizontal="center" vertical="center"/>
      <protection/>
    </xf>
    <xf numFmtId="0" fontId="13" fillId="0" borderId="0" xfId="103" applyFont="1" applyAlignment="1">
      <alignment horizontal="center"/>
      <protection/>
    </xf>
    <xf numFmtId="3" fontId="8" fillId="0" borderId="0" xfId="103" applyNumberFormat="1" applyFont="1" applyAlignment="1">
      <alignment horizontal="right"/>
      <protection/>
    </xf>
    <xf numFmtId="0" fontId="13" fillId="0" borderId="11" xfId="103" applyFont="1" applyBorder="1">
      <alignment/>
      <protection/>
    </xf>
    <xf numFmtId="0" fontId="14" fillId="0" borderId="36" xfId="103" applyFont="1" applyBorder="1">
      <alignment/>
      <protection/>
    </xf>
    <xf numFmtId="165" fontId="11" fillId="0" borderId="27" xfId="109" applyFont="1" applyBorder="1" applyAlignment="1">
      <alignment horizontal="center"/>
      <protection/>
    </xf>
    <xf numFmtId="3" fontId="11" fillId="0" borderId="36" xfId="103" applyNumberFormat="1" applyFont="1" applyBorder="1" applyAlignment="1">
      <alignment horizontal="center"/>
      <protection/>
    </xf>
    <xf numFmtId="3" fontId="11" fillId="0" borderId="11" xfId="103" applyNumberFormat="1" applyFont="1" applyBorder="1" applyAlignment="1">
      <alignment horizontal="center"/>
      <protection/>
    </xf>
    <xf numFmtId="0" fontId="12" fillId="0" borderId="14" xfId="103" applyFont="1" applyBorder="1">
      <alignment/>
      <protection/>
    </xf>
    <xf numFmtId="0" fontId="11" fillId="0" borderId="15" xfId="103" applyFont="1" applyBorder="1" applyAlignment="1">
      <alignment horizontal="center"/>
      <protection/>
    </xf>
    <xf numFmtId="165" fontId="11" fillId="0" borderId="14" xfId="109" applyFont="1" applyBorder="1" applyAlignment="1" applyProtection="1">
      <alignment horizontal="center" vertical="center"/>
      <protection/>
    </xf>
    <xf numFmtId="3" fontId="11" fillId="0" borderId="14" xfId="103" applyNumberFormat="1" applyFont="1" applyBorder="1" applyAlignment="1">
      <alignment horizontal="center"/>
      <protection/>
    </xf>
    <xf numFmtId="0" fontId="13" fillId="0" borderId="14" xfId="103" applyFont="1" applyBorder="1">
      <alignment/>
      <protection/>
    </xf>
    <xf numFmtId="0" fontId="11" fillId="0" borderId="18" xfId="103" applyFont="1" applyBorder="1">
      <alignment/>
      <protection/>
    </xf>
    <xf numFmtId="165" fontId="11" fillId="0" borderId="16" xfId="109" applyFont="1" applyBorder="1" applyAlignment="1">
      <alignment horizontal="center"/>
      <protection/>
    </xf>
    <xf numFmtId="0" fontId="10" fillId="0" borderId="41" xfId="103" applyFont="1" applyBorder="1" applyAlignment="1" quotePrefix="1">
      <alignment horizontal="center" vertical="center"/>
      <protection/>
    </xf>
    <xf numFmtId="3" fontId="10" fillId="0" borderId="17" xfId="103" applyNumberFormat="1" applyFont="1" applyBorder="1" applyAlignment="1" quotePrefix="1">
      <alignment horizontal="center" vertical="center"/>
      <protection/>
    </xf>
    <xf numFmtId="0" fontId="8" fillId="0" borderId="11" xfId="103" applyFont="1" applyBorder="1" applyAlignment="1">
      <alignment horizontal="center"/>
      <protection/>
    </xf>
    <xf numFmtId="0" fontId="8" fillId="0" borderId="11" xfId="103" applyFont="1" applyBorder="1" quotePrefix="1">
      <alignment/>
      <protection/>
    </xf>
    <xf numFmtId="183" fontId="8" fillId="0" borderId="11" xfId="106" applyNumberFormat="1" applyFont="1" applyFill="1" applyBorder="1" applyAlignment="1">
      <alignment/>
      <protection/>
    </xf>
    <xf numFmtId="166" fontId="8" fillId="0" borderId="36" xfId="103" applyNumberFormat="1" applyFont="1" applyBorder="1" applyAlignment="1">
      <alignment/>
      <protection/>
    </xf>
    <xf numFmtId="4" fontId="13" fillId="0" borderId="0" xfId="103" applyNumberFormat="1" applyFont="1">
      <alignment/>
      <protection/>
    </xf>
    <xf numFmtId="0" fontId="14" fillId="0" borderId="14" xfId="106" applyFont="1" applyBorder="1" applyAlignment="1">
      <alignment vertical="center"/>
      <protection/>
    </xf>
    <xf numFmtId="183" fontId="8" fillId="0" borderId="28" xfId="103" applyNumberFormat="1" applyFont="1" applyBorder="1">
      <alignment/>
      <protection/>
    </xf>
    <xf numFmtId="183" fontId="8" fillId="0" borderId="14" xfId="103" applyNumberFormat="1" applyFont="1" applyBorder="1">
      <alignment/>
      <protection/>
    </xf>
    <xf numFmtId="166" fontId="8" fillId="0" borderId="14" xfId="103" applyNumberFormat="1" applyFont="1" applyBorder="1">
      <alignment/>
      <protection/>
    </xf>
    <xf numFmtId="0" fontId="8" fillId="0" borderId="14" xfId="106" applyFont="1" applyBorder="1" applyAlignment="1" quotePrefix="1">
      <alignment vertical="center"/>
      <protection/>
    </xf>
    <xf numFmtId="183" fontId="8" fillId="0" borderId="0" xfId="103" applyNumberFormat="1" applyFont="1" applyBorder="1" applyAlignment="1">
      <alignment/>
      <protection/>
    </xf>
    <xf numFmtId="183" fontId="8" fillId="0" borderId="14" xfId="103" applyNumberFormat="1" applyFont="1" applyBorder="1" applyAlignment="1">
      <alignment/>
      <protection/>
    </xf>
    <xf numFmtId="166" fontId="8" fillId="0" borderId="15" xfId="103" applyNumberFormat="1" applyFont="1" applyBorder="1" applyAlignment="1">
      <alignment/>
      <protection/>
    </xf>
    <xf numFmtId="4" fontId="12" fillId="0" borderId="0" xfId="103" applyNumberFormat="1" applyFont="1">
      <alignment/>
      <protection/>
    </xf>
    <xf numFmtId="183" fontId="9" fillId="0" borderId="0" xfId="106" applyNumberFormat="1" applyFont="1" applyFill="1" applyBorder="1" applyAlignment="1">
      <alignment/>
      <protection/>
    </xf>
    <xf numFmtId="183" fontId="9" fillId="0" borderId="14" xfId="103" applyNumberFormat="1" applyFont="1" applyBorder="1" applyAlignment="1">
      <alignment/>
      <protection/>
    </xf>
    <xf numFmtId="166" fontId="9" fillId="0" borderId="15" xfId="103" applyNumberFormat="1" applyFont="1" applyBorder="1" applyAlignment="1">
      <alignment/>
      <protection/>
    </xf>
    <xf numFmtId="0" fontId="9" fillId="0" borderId="14" xfId="106" applyFont="1" applyBorder="1" applyAlignment="1" quotePrefix="1">
      <alignment/>
      <protection/>
    </xf>
    <xf numFmtId="183" fontId="9" fillId="0" borderId="14" xfId="106" applyNumberFormat="1" applyFont="1" applyFill="1" applyBorder="1" applyAlignment="1">
      <alignment/>
      <protection/>
    </xf>
    <xf numFmtId="2" fontId="13" fillId="0" borderId="0" xfId="103" applyNumberFormat="1" applyFont="1">
      <alignment/>
      <protection/>
    </xf>
    <xf numFmtId="0" fontId="9" fillId="0" borderId="14" xfId="106" applyFont="1" applyBorder="1" applyAlignment="1" quotePrefix="1">
      <alignment vertical="center"/>
      <protection/>
    </xf>
    <xf numFmtId="4" fontId="63" fillId="0" borderId="0" xfId="103" applyNumberFormat="1" applyFont="1">
      <alignment/>
      <protection/>
    </xf>
    <xf numFmtId="183" fontId="8" fillId="0" borderId="0" xfId="106" applyNumberFormat="1" applyFont="1" applyFill="1" applyBorder="1" applyAlignment="1">
      <alignment/>
      <protection/>
    </xf>
    <xf numFmtId="183" fontId="8" fillId="0" borderId="14" xfId="106" applyNumberFormat="1" applyFont="1" applyFill="1" applyBorder="1" applyAlignment="1">
      <alignment/>
      <protection/>
    </xf>
    <xf numFmtId="183" fontId="13" fillId="0" borderId="0" xfId="103" applyNumberFormat="1" applyFont="1">
      <alignment/>
      <protection/>
    </xf>
    <xf numFmtId="0" fontId="8" fillId="0" borderId="14" xfId="103" applyFont="1" applyBorder="1" applyAlignment="1">
      <alignment horizontal="center"/>
      <protection/>
    </xf>
    <xf numFmtId="0" fontId="8" fillId="0" borderId="14" xfId="103" applyFont="1" applyBorder="1" quotePrefix="1">
      <alignment/>
      <protection/>
    </xf>
    <xf numFmtId="0" fontId="9" fillId="0" borderId="14" xfId="110" applyFont="1" applyBorder="1" applyAlignment="1" applyProtection="1" quotePrefix="1">
      <alignment horizontal="left" vertical="center"/>
      <protection hidden="1" locked="0"/>
    </xf>
    <xf numFmtId="0" fontId="9" fillId="0" borderId="14" xfId="110" applyFont="1" applyBorder="1" applyAlignment="1" applyProtection="1" quotePrefix="1">
      <alignment vertical="center"/>
      <protection hidden="1" locked="0"/>
    </xf>
    <xf numFmtId="0" fontId="13" fillId="0" borderId="16" xfId="103" applyFont="1" applyBorder="1">
      <alignment/>
      <protection/>
    </xf>
    <xf numFmtId="0" fontId="13" fillId="0" borderId="40" xfId="103" applyFont="1" applyBorder="1">
      <alignment/>
      <protection/>
    </xf>
    <xf numFmtId="183" fontId="13" fillId="0" borderId="16" xfId="103" applyNumberFormat="1" applyFont="1" applyBorder="1">
      <alignment/>
      <protection/>
    </xf>
    <xf numFmtId="2" fontId="0" fillId="0" borderId="0" xfId="0" applyNumberFormat="1" applyAlignment="1">
      <alignment/>
    </xf>
    <xf numFmtId="0" fontId="9" fillId="0" borderId="0" xfId="99" applyFont="1" applyAlignment="1">
      <alignment horizontal="right"/>
      <protection/>
    </xf>
    <xf numFmtId="0" fontId="5" fillId="0" borderId="0" xfId="99" applyFont="1">
      <alignment/>
      <protection/>
    </xf>
    <xf numFmtId="0" fontId="6" fillId="0" borderId="0" xfId="99" applyFont="1" applyBorder="1">
      <alignment/>
      <protection/>
    </xf>
    <xf numFmtId="0" fontId="6" fillId="0" borderId="0" xfId="99" applyFont="1">
      <alignment/>
      <protection/>
    </xf>
    <xf numFmtId="0" fontId="6" fillId="0" borderId="0" xfId="99" applyFont="1" applyFill="1">
      <alignment/>
      <protection/>
    </xf>
    <xf numFmtId="0" fontId="9" fillId="0" borderId="0" xfId="99" applyFont="1">
      <alignment/>
      <protection/>
    </xf>
    <xf numFmtId="0" fontId="7" fillId="0" borderId="0" xfId="99">
      <alignment/>
      <protection/>
    </xf>
    <xf numFmtId="0" fontId="5" fillId="0" borderId="0" xfId="99" applyFont="1" applyAlignment="1">
      <alignment horizontal="centerContinuous"/>
      <protection/>
    </xf>
    <xf numFmtId="0" fontId="6" fillId="0" borderId="0" xfId="99" applyFont="1" applyAlignment="1">
      <alignment horizontal="centerContinuous"/>
      <protection/>
    </xf>
    <xf numFmtId="0" fontId="6" fillId="0" borderId="0" xfId="99" applyFont="1" applyBorder="1" applyAlignment="1">
      <alignment horizontal="centerContinuous"/>
      <protection/>
    </xf>
    <xf numFmtId="0" fontId="6" fillId="0" borderId="0" xfId="99" applyFont="1" applyFill="1" applyAlignment="1">
      <alignment horizontal="centerContinuous"/>
      <protection/>
    </xf>
    <xf numFmtId="0" fontId="0" fillId="0" borderId="0" xfId="99" applyFont="1">
      <alignment/>
      <protection/>
    </xf>
    <xf numFmtId="0" fontId="0" fillId="0" borderId="0" xfId="99" applyFont="1" applyBorder="1">
      <alignment/>
      <protection/>
    </xf>
    <xf numFmtId="0" fontId="0" fillId="0" borderId="10" xfId="99" applyFont="1" applyBorder="1">
      <alignment/>
      <protection/>
    </xf>
    <xf numFmtId="3" fontId="88" fillId="24" borderId="0" xfId="99" applyNumberFormat="1" applyFont="1" applyFill="1" applyBorder="1" applyAlignment="1">
      <alignment vertical="center"/>
      <protection/>
    </xf>
    <xf numFmtId="0" fontId="0" fillId="0" borderId="0" xfId="99" applyFont="1" applyFill="1">
      <alignment/>
      <protection/>
    </xf>
    <xf numFmtId="0" fontId="5" fillId="0" borderId="0" xfId="99" applyFont="1" applyAlignment="1">
      <alignment horizontal="right" vertical="center"/>
      <protection/>
    </xf>
    <xf numFmtId="0" fontId="5" fillId="0" borderId="0" xfId="99" applyFont="1" applyFill="1" applyAlignment="1">
      <alignment horizontal="right" vertical="center"/>
      <protection/>
    </xf>
    <xf numFmtId="0" fontId="6" fillId="0" borderId="45" xfId="99" applyFont="1" applyBorder="1">
      <alignment/>
      <protection/>
    </xf>
    <xf numFmtId="0" fontId="6" fillId="0" borderId="46" xfId="99" applyFont="1" applyBorder="1">
      <alignment/>
      <protection/>
    </xf>
    <xf numFmtId="0" fontId="6" fillId="0" borderId="36" xfId="99" applyFont="1" applyBorder="1">
      <alignment/>
      <protection/>
    </xf>
    <xf numFmtId="0" fontId="5" fillId="0" borderId="46" xfId="99" applyFont="1" applyFill="1" applyBorder="1" applyAlignment="1">
      <alignment horizontal="centerContinuous" vertical="center"/>
      <protection/>
    </xf>
    <xf numFmtId="0" fontId="5" fillId="0" borderId="15" xfId="99" applyFont="1" applyFill="1" applyBorder="1" applyAlignment="1">
      <alignment horizontal="centerContinuous" vertical="center"/>
      <protection/>
    </xf>
    <xf numFmtId="0" fontId="5" fillId="0" borderId="12" xfId="99" applyFont="1" applyFill="1" applyBorder="1" applyAlignment="1">
      <alignment horizontal="centerContinuous" vertical="center"/>
      <protection/>
    </xf>
    <xf numFmtId="0" fontId="5" fillId="0" borderId="13" xfId="99" applyFont="1" applyFill="1" applyBorder="1" applyAlignment="1">
      <alignment horizontal="centerContinuous" vertical="center"/>
      <protection/>
    </xf>
    <xf numFmtId="0" fontId="5" fillId="0" borderId="36" xfId="99" applyFont="1" applyFill="1" applyBorder="1" applyAlignment="1">
      <alignment horizontal="centerContinuous" vertical="center"/>
      <protection/>
    </xf>
    <xf numFmtId="0" fontId="5" fillId="0" borderId="28" xfId="99" applyFont="1" applyBorder="1" applyAlignment="1">
      <alignment horizontal="centerContinuous"/>
      <protection/>
    </xf>
    <xf numFmtId="0" fontId="5" fillId="0" borderId="0" xfId="99" applyFont="1" applyBorder="1" applyAlignment="1">
      <alignment horizontal="centerContinuous"/>
      <protection/>
    </xf>
    <xf numFmtId="0" fontId="59" fillId="0" borderId="0" xfId="99" applyFont="1" applyBorder="1" applyAlignment="1">
      <alignment horizontal="centerContinuous"/>
      <protection/>
    </xf>
    <xf numFmtId="0" fontId="89" fillId="0" borderId="15" xfId="99" applyFont="1" applyBorder="1" applyAlignment="1">
      <alignment horizontal="centerContinuous"/>
      <protection/>
    </xf>
    <xf numFmtId="0" fontId="5" fillId="0" borderId="0" xfId="99" applyFont="1" applyFill="1" applyBorder="1" applyAlignment="1">
      <alignment horizontal="centerContinuous" vertical="center"/>
      <protection/>
    </xf>
    <xf numFmtId="0" fontId="5" fillId="0" borderId="0" xfId="99" applyFont="1" applyFill="1" applyBorder="1" applyAlignment="1">
      <alignment horizontal="center"/>
      <protection/>
    </xf>
    <xf numFmtId="0" fontId="5" fillId="0" borderId="15" xfId="99" applyFont="1" applyFill="1" applyBorder="1" applyAlignment="1">
      <alignment horizontal="center"/>
      <protection/>
    </xf>
    <xf numFmtId="0" fontId="5" fillId="0" borderId="15" xfId="99" applyFont="1" applyFill="1" applyBorder="1" applyAlignment="1">
      <alignment horizontal="centerContinuous"/>
      <protection/>
    </xf>
    <xf numFmtId="0" fontId="5" fillId="0" borderId="36" xfId="99" applyFont="1" applyFill="1" applyBorder="1" applyAlignment="1">
      <alignment horizontal="centerContinuous"/>
      <protection/>
    </xf>
    <xf numFmtId="0" fontId="6" fillId="0" borderId="28" xfId="99" applyFont="1" applyBorder="1">
      <alignment/>
      <protection/>
    </xf>
    <xf numFmtId="0" fontId="6" fillId="0" borderId="15" xfId="99" applyFont="1" applyBorder="1">
      <alignment/>
      <protection/>
    </xf>
    <xf numFmtId="0" fontId="5" fillId="0" borderId="28" xfId="99" applyFont="1" applyFill="1" applyBorder="1" applyAlignment="1">
      <alignment horizontal="centerContinuous" vertical="center"/>
      <protection/>
    </xf>
    <xf numFmtId="0" fontId="5" fillId="0" borderId="0" xfId="99" applyFont="1" applyFill="1" applyBorder="1" applyAlignment="1" quotePrefix="1">
      <alignment horizontal="centerContinuous" vertical="center"/>
      <protection/>
    </xf>
    <xf numFmtId="0" fontId="5" fillId="0" borderId="15" xfId="99" applyFont="1" applyFill="1" applyBorder="1" applyAlignment="1" quotePrefix="1">
      <alignment horizontal="centerContinuous" vertical="center"/>
      <protection/>
    </xf>
    <xf numFmtId="0" fontId="5" fillId="0" borderId="15" xfId="99" applyFont="1" applyFill="1" applyBorder="1" applyAlignment="1" quotePrefix="1">
      <alignment horizontal="center" vertical="center"/>
      <protection/>
    </xf>
    <xf numFmtId="20" fontId="5" fillId="0" borderId="15" xfId="99" applyNumberFormat="1" applyFont="1" applyFill="1" applyBorder="1" applyAlignment="1" quotePrefix="1">
      <alignment horizontal="center" vertical="center"/>
      <protection/>
    </xf>
    <xf numFmtId="0" fontId="9" fillId="0" borderId="0" xfId="99" applyFont="1" applyAlignment="1">
      <alignment horizontal="right" vertical="center"/>
      <protection/>
    </xf>
    <xf numFmtId="0" fontId="52" fillId="0" borderId="41" xfId="99" applyFont="1" applyBorder="1" applyAlignment="1">
      <alignment horizontal="centerContinuous" vertical="center"/>
      <protection/>
    </xf>
    <xf numFmtId="0" fontId="52" fillId="0" borderId="12" xfId="99" applyFont="1" applyBorder="1" applyAlignment="1">
      <alignment horizontal="centerContinuous" vertical="center"/>
      <protection/>
    </xf>
    <xf numFmtId="0" fontId="52" fillId="0" borderId="13" xfId="99" applyFont="1" applyBorder="1" applyAlignment="1">
      <alignment horizontal="centerContinuous" vertical="center"/>
      <protection/>
    </xf>
    <xf numFmtId="0" fontId="52" fillId="0" borderId="41" xfId="99" applyFont="1" applyFill="1" applyBorder="1" applyAlignment="1">
      <alignment horizontal="centerContinuous" vertical="center"/>
      <protection/>
    </xf>
    <xf numFmtId="0" fontId="52" fillId="0" borderId="13" xfId="99" applyFont="1" applyFill="1" applyBorder="1" applyAlignment="1">
      <alignment horizontal="centerContinuous" vertical="center"/>
      <protection/>
    </xf>
    <xf numFmtId="0" fontId="52" fillId="0" borderId="46" xfId="99" applyFont="1" applyFill="1" applyBorder="1" applyAlignment="1">
      <alignment horizontal="centerContinuous" vertical="center"/>
      <protection/>
    </xf>
    <xf numFmtId="0" fontId="52" fillId="0" borderId="13" xfId="99" applyFont="1" applyFill="1" applyBorder="1" applyAlignment="1">
      <alignment horizontal="center" vertical="center"/>
      <protection/>
    </xf>
    <xf numFmtId="0" fontId="52" fillId="0" borderId="17" xfId="99" applyFont="1" applyFill="1" applyBorder="1" applyAlignment="1">
      <alignment horizontal="center" vertical="center"/>
      <protection/>
    </xf>
    <xf numFmtId="0" fontId="9" fillId="0" borderId="0" xfId="99" applyFont="1" applyAlignment="1">
      <alignment vertical="center"/>
      <protection/>
    </xf>
    <xf numFmtId="0" fontId="7" fillId="0" borderId="0" xfId="99" applyAlignment="1">
      <alignment vertical="center"/>
      <protection/>
    </xf>
    <xf numFmtId="0" fontId="5" fillId="0" borderId="28" xfId="99" applyFont="1" applyBorder="1" applyAlignment="1">
      <alignment vertical="center"/>
      <protection/>
    </xf>
    <xf numFmtId="0" fontId="5" fillId="0" borderId="0" xfId="99" applyFont="1" applyBorder="1" applyAlignment="1">
      <alignment vertical="center"/>
      <protection/>
    </xf>
    <xf numFmtId="3" fontId="5" fillId="0" borderId="45" xfId="99" applyNumberFormat="1" applyFont="1" applyFill="1" applyBorder="1" applyAlignment="1">
      <alignment vertical="center"/>
      <protection/>
    </xf>
    <xf numFmtId="3" fontId="5" fillId="0" borderId="0" xfId="99" applyNumberFormat="1" applyFont="1" applyFill="1" applyBorder="1" applyAlignment="1">
      <alignment vertical="center"/>
      <protection/>
    </xf>
    <xf numFmtId="3" fontId="5" fillId="0" borderId="36" xfId="99" applyNumberFormat="1" applyFont="1" applyFill="1" applyBorder="1" applyAlignment="1">
      <alignment vertical="center"/>
      <protection/>
    </xf>
    <xf numFmtId="166" fontId="5" fillId="0" borderId="15" xfId="72" applyNumberFormat="1" applyFont="1" applyFill="1" applyBorder="1" applyAlignment="1">
      <alignment vertical="center"/>
    </xf>
    <xf numFmtId="0" fontId="58" fillId="0" borderId="28" xfId="99" applyFont="1" applyBorder="1" applyAlignment="1">
      <alignment vertical="center"/>
      <protection/>
    </xf>
    <xf numFmtId="3" fontId="5" fillId="0" borderId="28" xfId="99" applyNumberFormat="1" applyFont="1" applyFill="1" applyBorder="1" applyAlignment="1">
      <alignment vertical="center"/>
      <protection/>
    </xf>
    <xf numFmtId="3" fontId="5" fillId="0" borderId="15" xfId="99" applyNumberFormat="1" applyFont="1" applyFill="1" applyBorder="1" applyAlignment="1">
      <alignment vertical="center"/>
      <protection/>
    </xf>
    <xf numFmtId="184" fontId="5" fillId="0" borderId="15" xfId="99" applyNumberFormat="1" applyFont="1" applyFill="1" applyBorder="1" applyAlignment="1">
      <alignment vertical="center"/>
      <protection/>
    </xf>
    <xf numFmtId="166" fontId="5" fillId="0" borderId="15" xfId="99" applyNumberFormat="1" applyFont="1" applyFill="1" applyBorder="1" applyAlignment="1">
      <alignment vertical="center"/>
      <protection/>
    </xf>
    <xf numFmtId="0" fontId="6" fillId="0" borderId="28" xfId="99" applyFont="1" applyBorder="1" applyAlignment="1">
      <alignment vertical="center"/>
      <protection/>
    </xf>
    <xf numFmtId="0" fontId="6" fillId="0" borderId="0" xfId="99" applyFont="1" applyBorder="1" applyAlignment="1">
      <alignment vertical="center"/>
      <protection/>
    </xf>
    <xf numFmtId="0" fontId="6" fillId="0" borderId="15" xfId="99" applyFont="1" applyBorder="1" applyAlignment="1">
      <alignment vertical="center"/>
      <protection/>
    </xf>
    <xf numFmtId="0" fontId="58" fillId="0" borderId="0" xfId="99" applyFont="1" applyBorder="1" applyAlignment="1">
      <alignment vertical="center"/>
      <protection/>
    </xf>
    <xf numFmtId="3" fontId="6" fillId="0" borderId="0" xfId="99" applyNumberFormat="1" applyFont="1" applyFill="1" applyBorder="1" applyAlignment="1">
      <alignment vertical="center"/>
      <protection/>
    </xf>
    <xf numFmtId="3" fontId="6" fillId="0" borderId="15" xfId="99" applyNumberFormat="1" applyFont="1" applyFill="1" applyBorder="1" applyAlignment="1">
      <alignment vertical="center"/>
      <protection/>
    </xf>
    <xf numFmtId="184" fontId="6" fillId="0" borderId="15" xfId="99" applyNumberFormat="1" applyFont="1" applyFill="1" applyBorder="1" applyAlignment="1">
      <alignment vertical="center"/>
      <protection/>
    </xf>
    <xf numFmtId="166" fontId="6" fillId="0" borderId="15" xfId="72" applyNumberFormat="1" applyFont="1" applyFill="1" applyBorder="1" applyAlignment="1">
      <alignment vertical="center"/>
    </xf>
    <xf numFmtId="0" fontId="0" fillId="0" borderId="0" xfId="99" applyFont="1" applyBorder="1" applyAlignment="1">
      <alignment vertical="center"/>
      <protection/>
    </xf>
    <xf numFmtId="166" fontId="6" fillId="0" borderId="15" xfId="99" applyNumberFormat="1" applyFont="1" applyFill="1" applyBorder="1" applyAlignment="1">
      <alignment vertical="center"/>
      <protection/>
    </xf>
    <xf numFmtId="3" fontId="6" fillId="0" borderId="28" xfId="99" applyNumberFormat="1" applyFont="1" applyFill="1" applyBorder="1" applyAlignment="1">
      <alignment vertical="center"/>
      <protection/>
    </xf>
    <xf numFmtId="0" fontId="6" fillId="0" borderId="0" xfId="99" applyFont="1" applyAlignment="1">
      <alignment vertical="center"/>
      <protection/>
    </xf>
    <xf numFmtId="0" fontId="6" fillId="0" borderId="0" xfId="99" applyFont="1" applyBorder="1" applyAlignment="1" quotePrefix="1">
      <alignment vertical="center"/>
      <protection/>
    </xf>
    <xf numFmtId="3" fontId="6" fillId="0" borderId="28" xfId="99" applyNumberFormat="1" applyFont="1" applyFill="1" applyBorder="1" applyAlignment="1">
      <alignment horizontal="right" vertical="center"/>
      <protection/>
    </xf>
    <xf numFmtId="166" fontId="6" fillId="0" borderId="15" xfId="72" applyNumberFormat="1" applyFont="1" applyFill="1" applyBorder="1" applyAlignment="1">
      <alignment horizontal="center" vertical="center"/>
    </xf>
    <xf numFmtId="0" fontId="5" fillId="0" borderId="15" xfId="99" applyFont="1" applyBorder="1" applyAlignment="1">
      <alignment vertical="center"/>
      <protection/>
    </xf>
    <xf numFmtId="0" fontId="58" fillId="0" borderId="0" xfId="99" applyFont="1" applyBorder="1" applyAlignment="1">
      <alignment vertical="center"/>
      <protection/>
    </xf>
    <xf numFmtId="3" fontId="90" fillId="0" borderId="15" xfId="99" applyNumberFormat="1" applyFont="1" applyFill="1" applyBorder="1" applyAlignment="1">
      <alignment vertical="center"/>
      <protection/>
    </xf>
    <xf numFmtId="184" fontId="90" fillId="0" borderId="15" xfId="99" applyNumberFormat="1" applyFont="1" applyFill="1" applyBorder="1" applyAlignment="1">
      <alignment vertical="center"/>
      <protection/>
    </xf>
    <xf numFmtId="0" fontId="89" fillId="0" borderId="0" xfId="99" applyFont="1" applyBorder="1" applyAlignment="1">
      <alignment vertical="center"/>
      <protection/>
    </xf>
    <xf numFmtId="0" fontId="6" fillId="0" borderId="0" xfId="99" applyFont="1" applyAlignment="1" quotePrefix="1">
      <alignment vertical="center"/>
      <protection/>
    </xf>
    <xf numFmtId="0" fontId="6" fillId="0" borderId="0" xfId="99" applyFont="1" applyFill="1" applyBorder="1" applyAlignment="1">
      <alignment vertical="center"/>
      <protection/>
    </xf>
    <xf numFmtId="0" fontId="5" fillId="0" borderId="40" xfId="99" applyFont="1" applyBorder="1" applyAlignment="1">
      <alignment vertical="center"/>
      <protection/>
    </xf>
    <xf numFmtId="3" fontId="5" fillId="0" borderId="10" xfId="99" applyNumberFormat="1" applyFont="1" applyFill="1" applyBorder="1" applyAlignment="1">
      <alignment vertical="center"/>
      <protection/>
    </xf>
    <xf numFmtId="0" fontId="5" fillId="0" borderId="18" xfId="99" applyFont="1" applyFill="1" applyBorder="1" applyAlignment="1">
      <alignment vertical="center"/>
      <protection/>
    </xf>
    <xf numFmtId="2" fontId="5" fillId="0" borderId="18" xfId="99" applyNumberFormat="1" applyFont="1" applyFill="1" applyBorder="1" applyAlignment="1">
      <alignment vertical="center"/>
      <protection/>
    </xf>
    <xf numFmtId="2" fontId="5" fillId="0" borderId="10" xfId="99" applyNumberFormat="1" applyFont="1" applyFill="1" applyBorder="1" applyAlignment="1">
      <alignment vertical="center"/>
      <protection/>
    </xf>
    <xf numFmtId="166" fontId="5" fillId="0" borderId="16" xfId="72" applyNumberFormat="1" applyFont="1" applyFill="1" applyBorder="1" applyAlignment="1">
      <alignment vertical="center"/>
    </xf>
    <xf numFmtId="0" fontId="9" fillId="0" borderId="0" xfId="99" applyFont="1" applyBorder="1">
      <alignment/>
      <protection/>
    </xf>
    <xf numFmtId="0" fontId="9" fillId="0" borderId="0" xfId="99" applyFont="1" applyFill="1">
      <alignment/>
      <protection/>
    </xf>
    <xf numFmtId="165" fontId="9" fillId="0" borderId="0" xfId="118" applyFont="1">
      <alignment/>
      <protection/>
    </xf>
    <xf numFmtId="165" fontId="9" fillId="0" borderId="0" xfId="118" applyFont="1" applyBorder="1">
      <alignment/>
      <protection/>
    </xf>
    <xf numFmtId="165" fontId="6" fillId="0" borderId="0" xfId="118" applyFont="1">
      <alignment/>
      <protection/>
    </xf>
    <xf numFmtId="165" fontId="8" fillId="0" borderId="0" xfId="118" applyFont="1" applyAlignment="1" applyProtection="1">
      <alignment horizontal="centerContinuous"/>
      <protection/>
    </xf>
    <xf numFmtId="165" fontId="9" fillId="0" borderId="0" xfId="118" applyFont="1" applyAlignment="1">
      <alignment horizontal="centerContinuous"/>
      <protection/>
    </xf>
    <xf numFmtId="165" fontId="9" fillId="0" borderId="0" xfId="118" applyFont="1" applyBorder="1" applyAlignment="1">
      <alignment horizontal="centerContinuous"/>
      <protection/>
    </xf>
    <xf numFmtId="165" fontId="9" fillId="0" borderId="10" xfId="118" applyFont="1" applyBorder="1">
      <alignment/>
      <protection/>
    </xf>
    <xf numFmtId="165" fontId="11" fillId="0" borderId="10" xfId="118" applyFont="1" applyBorder="1" applyAlignment="1">
      <alignment horizontal="right"/>
      <protection/>
    </xf>
    <xf numFmtId="165" fontId="9" fillId="0" borderId="45" xfId="118" applyFont="1" applyBorder="1">
      <alignment/>
      <protection/>
    </xf>
    <xf numFmtId="165" fontId="9" fillId="0" borderId="36" xfId="118" applyFont="1" applyBorder="1">
      <alignment/>
      <protection/>
    </xf>
    <xf numFmtId="165" fontId="9" fillId="0" borderId="28" xfId="118" applyFont="1" applyBorder="1">
      <alignment/>
      <protection/>
    </xf>
    <xf numFmtId="165" fontId="8" fillId="0" borderId="15" xfId="118" applyFont="1" applyBorder="1" applyAlignment="1" applyProtection="1">
      <alignment horizontal="centerContinuous"/>
      <protection/>
    </xf>
    <xf numFmtId="49" fontId="8" fillId="0" borderId="10" xfId="118" applyNumberFormat="1" applyFont="1" applyBorder="1" applyAlignment="1">
      <alignment horizontal="centerContinuous" vertical="top"/>
      <protection/>
    </xf>
    <xf numFmtId="165" fontId="11" fillId="0" borderId="10" xfId="118" applyFont="1" applyBorder="1" applyAlignment="1">
      <alignment horizontal="centerContinuous" vertical="top"/>
      <protection/>
    </xf>
    <xf numFmtId="165" fontId="11" fillId="0" borderId="10" xfId="118" applyFont="1" applyBorder="1" applyAlignment="1">
      <alignment horizontal="centerContinuous"/>
      <protection/>
    </xf>
    <xf numFmtId="165" fontId="11" fillId="0" borderId="18" xfId="118" applyFont="1" applyBorder="1" applyAlignment="1">
      <alignment horizontal="centerContinuous"/>
      <protection/>
    </xf>
    <xf numFmtId="165" fontId="6" fillId="0" borderId="0" xfId="118" applyFont="1" applyAlignment="1" applyProtection="1">
      <alignment horizontal="center"/>
      <protection/>
    </xf>
    <xf numFmtId="165" fontId="8" fillId="0" borderId="15" xfId="118" applyFont="1" applyBorder="1" applyAlignment="1" applyProtection="1">
      <alignment horizontal="center"/>
      <protection/>
    </xf>
    <xf numFmtId="165" fontId="11" fillId="0" borderId="28" xfId="118" applyFont="1" applyBorder="1" applyAlignment="1">
      <alignment horizontal="centerContinuous"/>
      <protection/>
    </xf>
    <xf numFmtId="165" fontId="11" fillId="0" borderId="0" xfId="118" applyFont="1" applyBorder="1" applyAlignment="1">
      <alignment horizontal="centerContinuous"/>
      <protection/>
    </xf>
    <xf numFmtId="165" fontId="91" fillId="0" borderId="10" xfId="118" applyFont="1" applyBorder="1" applyAlignment="1">
      <alignment horizontal="left"/>
      <protection/>
    </xf>
    <xf numFmtId="165" fontId="91" fillId="0" borderId="18" xfId="118" applyFont="1" applyBorder="1" applyAlignment="1">
      <alignment horizontal="left"/>
      <protection/>
    </xf>
    <xf numFmtId="165" fontId="92" fillId="0" borderId="0" xfId="118" applyFont="1" applyBorder="1" applyAlignment="1" applyProtection="1">
      <alignment horizontal="center"/>
      <protection locked="0"/>
    </xf>
    <xf numFmtId="165" fontId="12" fillId="0" borderId="11" xfId="118" applyFont="1" applyBorder="1" applyAlignment="1">
      <alignment horizontal="center"/>
      <protection/>
    </xf>
    <xf numFmtId="165" fontId="8" fillId="0" borderId="15" xfId="118" applyFont="1" applyBorder="1" applyAlignment="1" applyProtection="1">
      <alignment horizontal="left"/>
      <protection/>
    </xf>
    <xf numFmtId="165" fontId="8" fillId="0" borderId="28" xfId="118" applyFont="1" applyBorder="1" applyAlignment="1" applyProtection="1">
      <alignment horizontal="center"/>
      <protection/>
    </xf>
    <xf numFmtId="165" fontId="11" fillId="0" borderId="46" xfId="118" applyFont="1" applyBorder="1" applyAlignment="1">
      <alignment/>
      <protection/>
    </xf>
    <xf numFmtId="165" fontId="12" fillId="0" borderId="28" xfId="118" applyFont="1" applyBorder="1" applyAlignment="1" applyProtection="1">
      <alignment horizontal="center"/>
      <protection/>
    </xf>
    <xf numFmtId="165" fontId="12" fillId="0" borderId="14" xfId="118" applyFont="1" applyBorder="1" applyAlignment="1">
      <alignment horizontal="center"/>
      <protection/>
    </xf>
    <xf numFmtId="165" fontId="5" fillId="0" borderId="0" xfId="118" applyFont="1" applyBorder="1" applyAlignment="1" applyProtection="1">
      <alignment horizontal="centerContinuous"/>
      <protection locked="0"/>
    </xf>
    <xf numFmtId="165" fontId="13" fillId="0" borderId="15" xfId="118" applyFont="1" applyBorder="1" applyAlignment="1" applyProtection="1">
      <alignment horizontal="left"/>
      <protection locked="0"/>
    </xf>
    <xf numFmtId="165" fontId="8" fillId="0" borderId="0" xfId="118" applyFont="1" applyBorder="1" applyAlignment="1" applyProtection="1">
      <alignment horizontal="center"/>
      <protection/>
    </xf>
    <xf numFmtId="165" fontId="12" fillId="0" borderId="15" xfId="118" applyFont="1" applyBorder="1" applyAlignment="1" applyProtection="1">
      <alignment horizontal="center"/>
      <protection/>
    </xf>
    <xf numFmtId="165" fontId="9" fillId="0" borderId="40" xfId="118" applyFont="1" applyBorder="1">
      <alignment/>
      <protection/>
    </xf>
    <xf numFmtId="165" fontId="13" fillId="0" borderId="21" xfId="118" applyFont="1" applyBorder="1" applyAlignment="1">
      <alignment horizontal="left"/>
      <protection/>
    </xf>
    <xf numFmtId="165" fontId="62" fillId="0" borderId="29" xfId="118" applyFont="1" applyBorder="1" applyAlignment="1" applyProtection="1" quotePrefix="1">
      <alignment horizontal="center"/>
      <protection/>
    </xf>
    <xf numFmtId="165" fontId="62" fillId="0" borderId="18" xfId="118" applyFont="1" applyBorder="1" applyAlignment="1" applyProtection="1" quotePrefix="1">
      <alignment horizontal="center"/>
      <protection/>
    </xf>
    <xf numFmtId="165" fontId="62" fillId="0" borderId="22" xfId="118" applyFont="1" applyBorder="1" applyAlignment="1" applyProtection="1" quotePrefix="1">
      <alignment horizontal="center"/>
      <protection/>
    </xf>
    <xf numFmtId="165" fontId="12" fillId="0" borderId="40" xfId="118" applyFont="1" applyBorder="1" applyAlignment="1" applyProtection="1">
      <alignment horizontal="centerContinuous"/>
      <protection/>
    </xf>
    <xf numFmtId="165" fontId="91" fillId="0" borderId="16" xfId="118" applyFont="1" applyBorder="1" applyAlignment="1" applyProtection="1">
      <alignment horizontal="center"/>
      <protection/>
    </xf>
    <xf numFmtId="165" fontId="93" fillId="0" borderId="0" xfId="118" applyFont="1" applyBorder="1" applyAlignment="1">
      <alignment horizontal="left"/>
      <protection/>
    </xf>
    <xf numFmtId="165" fontId="9" fillId="0" borderId="41" xfId="118" applyFont="1" applyBorder="1">
      <alignment/>
      <protection/>
    </xf>
    <xf numFmtId="165" fontId="9" fillId="0" borderId="12" xfId="118" applyFont="1" applyBorder="1">
      <alignment/>
      <protection/>
    </xf>
    <xf numFmtId="165" fontId="94" fillId="0" borderId="51" xfId="118" applyFont="1" applyBorder="1" applyAlignment="1" applyProtection="1">
      <alignment horizontal="centerContinuous" vertical="center"/>
      <protection/>
    </xf>
    <xf numFmtId="165" fontId="94" fillId="0" borderId="51" xfId="118" applyFont="1" applyBorder="1" applyAlignment="1" applyProtection="1">
      <alignment horizontal="center"/>
      <protection/>
    </xf>
    <xf numFmtId="165" fontId="94" fillId="0" borderId="41" xfId="118" applyFont="1" applyBorder="1" applyAlignment="1" applyProtection="1">
      <alignment horizontal="center"/>
      <protection/>
    </xf>
    <xf numFmtId="165" fontId="94" fillId="0" borderId="17" xfId="118" applyFont="1" applyBorder="1" applyAlignment="1" applyProtection="1">
      <alignment horizontal="center"/>
      <protection/>
    </xf>
    <xf numFmtId="165" fontId="9" fillId="0" borderId="46" xfId="118" applyFont="1" applyBorder="1">
      <alignment/>
      <protection/>
    </xf>
    <xf numFmtId="165" fontId="60" fillId="0" borderId="36" xfId="118" applyFont="1" applyBorder="1" applyAlignment="1" applyProtection="1">
      <alignment horizontal="center"/>
      <protection/>
    </xf>
    <xf numFmtId="185" fontId="60" fillId="0" borderId="0" xfId="118" applyNumberFormat="1" applyFont="1" applyBorder="1">
      <alignment/>
      <protection/>
    </xf>
    <xf numFmtId="185" fontId="92" fillId="0" borderId="0" xfId="118" applyNumberFormat="1" applyFont="1" applyBorder="1">
      <alignment/>
      <protection/>
    </xf>
    <xf numFmtId="185" fontId="60" fillId="0" borderId="36" xfId="118" applyNumberFormat="1" applyFont="1" applyBorder="1">
      <alignment/>
      <protection/>
    </xf>
    <xf numFmtId="185" fontId="60" fillId="0" borderId="11" xfId="118" applyNumberFormat="1" applyFont="1" applyBorder="1">
      <alignment/>
      <protection/>
    </xf>
    <xf numFmtId="185" fontId="60" fillId="0" borderId="0" xfId="118" applyNumberFormat="1" applyFont="1" applyBorder="1" applyProtection="1">
      <alignment/>
      <protection/>
    </xf>
    <xf numFmtId="185" fontId="60" fillId="0" borderId="15" xfId="118" applyNumberFormat="1" applyFont="1" applyBorder="1" applyProtection="1">
      <alignment/>
      <protection/>
    </xf>
    <xf numFmtId="185" fontId="60" fillId="0" borderId="15" xfId="118" applyNumberFormat="1" applyFont="1" applyBorder="1">
      <alignment/>
      <protection/>
    </xf>
    <xf numFmtId="188" fontId="60" fillId="0" borderId="15" xfId="118" applyNumberFormat="1" applyFont="1" applyBorder="1">
      <alignment/>
      <protection/>
    </xf>
    <xf numFmtId="49" fontId="9" fillId="0" borderId="28" xfId="118" applyNumberFormat="1" applyFont="1" applyBorder="1" applyAlignment="1" applyProtection="1">
      <alignment horizontal="left"/>
      <protection/>
    </xf>
    <xf numFmtId="165" fontId="9" fillId="0" borderId="0" xfId="118" applyFont="1" applyBorder="1" applyAlignment="1" applyProtection="1" quotePrefix="1">
      <alignment horizontal="center"/>
      <protection/>
    </xf>
    <xf numFmtId="165" fontId="9" fillId="0" borderId="15" xfId="118" applyFont="1" applyBorder="1" applyAlignment="1" applyProtection="1">
      <alignment horizontal="left"/>
      <protection/>
    </xf>
    <xf numFmtId="185" fontId="9" fillId="0" borderId="0" xfId="118" applyNumberFormat="1" applyFont="1" applyBorder="1">
      <alignment/>
      <protection/>
    </xf>
    <xf numFmtId="185" fontId="9" fillId="0" borderId="15" xfId="118" applyNumberFormat="1" applyFont="1" applyBorder="1">
      <alignment/>
      <protection/>
    </xf>
    <xf numFmtId="185" fontId="61" fillId="0" borderId="28" xfId="118" applyNumberFormat="1" applyFont="1" applyBorder="1" applyProtection="1">
      <alignment/>
      <protection/>
    </xf>
    <xf numFmtId="165" fontId="5" fillId="0" borderId="0" xfId="118" applyFont="1">
      <alignment/>
      <protection/>
    </xf>
    <xf numFmtId="49" fontId="9" fillId="0" borderId="28" xfId="118" applyNumberFormat="1" applyFont="1" applyBorder="1">
      <alignment/>
      <protection/>
    </xf>
    <xf numFmtId="165" fontId="9" fillId="0" borderId="15" xfId="118" applyFont="1" applyBorder="1">
      <alignment/>
      <protection/>
    </xf>
    <xf numFmtId="188" fontId="61" fillId="0" borderId="28" xfId="118" applyNumberFormat="1" applyFont="1" applyBorder="1" applyProtection="1">
      <alignment/>
      <protection/>
    </xf>
    <xf numFmtId="49" fontId="9" fillId="0" borderId="28" xfId="118" applyNumberFormat="1" applyFont="1" applyBorder="1" quotePrefix="1">
      <alignment/>
      <protection/>
    </xf>
    <xf numFmtId="187" fontId="9" fillId="0" borderId="0" xfId="118" applyNumberFormat="1" applyFont="1" applyBorder="1">
      <alignment/>
      <protection/>
    </xf>
    <xf numFmtId="188" fontId="9" fillId="0" borderId="15" xfId="118" applyNumberFormat="1" applyFont="1" applyBorder="1">
      <alignment/>
      <protection/>
    </xf>
    <xf numFmtId="165" fontId="5" fillId="0" borderId="0" xfId="118" applyFont="1" applyBorder="1">
      <alignment/>
      <protection/>
    </xf>
    <xf numFmtId="185" fontId="9" fillId="0" borderId="28" xfId="118" applyNumberFormat="1" applyFont="1" applyBorder="1">
      <alignment/>
      <protection/>
    </xf>
    <xf numFmtId="165" fontId="6" fillId="0" borderId="0" xfId="118" applyFont="1" applyBorder="1">
      <alignment/>
      <protection/>
    </xf>
    <xf numFmtId="165" fontId="6" fillId="0" borderId="10" xfId="118" applyFont="1" applyBorder="1">
      <alignment/>
      <protection/>
    </xf>
    <xf numFmtId="187" fontId="9" fillId="0" borderId="15" xfId="118" applyNumberFormat="1" applyFont="1" applyBorder="1">
      <alignment/>
      <protection/>
    </xf>
    <xf numFmtId="187" fontId="61" fillId="0" borderId="28" xfId="118" applyNumberFormat="1" applyFont="1" applyBorder="1" applyProtection="1">
      <alignment/>
      <protection/>
    </xf>
    <xf numFmtId="186" fontId="9" fillId="0" borderId="15" xfId="118" applyNumberFormat="1" applyFont="1" applyBorder="1">
      <alignment/>
      <protection/>
    </xf>
    <xf numFmtId="49" fontId="14" fillId="0" borderId="60" xfId="118" applyNumberFormat="1" applyFont="1" applyBorder="1">
      <alignment/>
      <protection/>
    </xf>
    <xf numFmtId="165" fontId="9" fillId="0" borderId="69" xfId="118" applyFont="1" applyBorder="1" applyAlignment="1">
      <alignment horizontal="center"/>
      <protection/>
    </xf>
    <xf numFmtId="165" fontId="14" fillId="0" borderId="70" xfId="118" applyFont="1" applyBorder="1">
      <alignment/>
      <protection/>
    </xf>
    <xf numFmtId="185" fontId="9" fillId="0" borderId="69" xfId="118" applyNumberFormat="1" applyFont="1" applyBorder="1">
      <alignment/>
      <protection/>
    </xf>
    <xf numFmtId="185" fontId="9" fillId="0" borderId="70" xfId="118" applyNumberFormat="1" applyFont="1" applyBorder="1">
      <alignment/>
      <protection/>
    </xf>
    <xf numFmtId="185" fontId="61" fillId="0" borderId="69" xfId="118" applyNumberFormat="1" applyFont="1" applyBorder="1" applyProtection="1">
      <alignment/>
      <protection/>
    </xf>
    <xf numFmtId="49" fontId="9" fillId="0" borderId="65" xfId="118" applyNumberFormat="1" applyFont="1" applyBorder="1">
      <alignment/>
      <protection/>
    </xf>
    <xf numFmtId="165" fontId="9" fillId="0" borderId="0" xfId="118" applyFont="1" applyBorder="1" applyAlignment="1">
      <alignment horizontal="center"/>
      <protection/>
    </xf>
    <xf numFmtId="165" fontId="14" fillId="0" borderId="71" xfId="118" applyFont="1" applyBorder="1">
      <alignment/>
      <protection/>
    </xf>
    <xf numFmtId="185" fontId="95" fillId="0" borderId="0" xfId="118" applyNumberFormat="1" applyFont="1" applyBorder="1">
      <alignment/>
      <protection/>
    </xf>
    <xf numFmtId="185" fontId="61" fillId="0" borderId="0" xfId="118" applyNumberFormat="1" applyFont="1" applyBorder="1" applyProtection="1">
      <alignment/>
      <protection/>
    </xf>
    <xf numFmtId="49" fontId="14" fillId="0" borderId="28" xfId="118" applyNumberFormat="1" applyFont="1" applyBorder="1">
      <alignment/>
      <protection/>
    </xf>
    <xf numFmtId="165" fontId="14" fillId="0" borderId="15" xfId="118" applyFont="1" applyBorder="1">
      <alignment/>
      <protection/>
    </xf>
    <xf numFmtId="185" fontId="13" fillId="0" borderId="0" xfId="118" applyNumberFormat="1" applyFont="1" applyBorder="1">
      <alignment/>
      <protection/>
    </xf>
    <xf numFmtId="185" fontId="9" fillId="0" borderId="14" xfId="118" applyNumberFormat="1" applyFont="1" applyBorder="1">
      <alignment/>
      <protection/>
    </xf>
    <xf numFmtId="49" fontId="9" fillId="0" borderId="40" xfId="118" applyNumberFormat="1" applyFont="1" applyBorder="1" applyAlignment="1">
      <alignment vertical="center"/>
      <protection/>
    </xf>
    <xf numFmtId="165" fontId="9" fillId="0" borderId="10" xfId="118" applyFont="1" applyBorder="1" applyAlignment="1" applyProtection="1" quotePrefix="1">
      <alignment horizontal="center" vertical="center"/>
      <protection/>
    </xf>
    <xf numFmtId="165" fontId="9" fillId="0" borderId="18" xfId="118" applyFont="1" applyBorder="1" applyAlignment="1">
      <alignment vertical="center"/>
      <protection/>
    </xf>
    <xf numFmtId="185" fontId="9" fillId="0" borderId="40" xfId="118" applyNumberFormat="1" applyFont="1" applyBorder="1">
      <alignment/>
      <protection/>
    </xf>
    <xf numFmtId="185" fontId="13" fillId="0" borderId="10" xfId="118" applyNumberFormat="1" applyFont="1" applyBorder="1" applyAlignment="1">
      <alignment vertical="center"/>
      <protection/>
    </xf>
    <xf numFmtId="185" fontId="9" fillId="0" borderId="18" xfId="118" applyNumberFormat="1" applyFont="1" applyBorder="1" applyAlignment="1">
      <alignment vertical="center"/>
      <protection/>
    </xf>
    <xf numFmtId="185" fontId="61" fillId="0" borderId="10" xfId="118" applyNumberFormat="1" applyFont="1" applyBorder="1" applyAlignment="1" applyProtection="1">
      <alignment vertical="center"/>
      <protection/>
    </xf>
    <xf numFmtId="49" fontId="14" fillId="0" borderId="0" xfId="118" applyNumberFormat="1" applyFont="1">
      <alignment/>
      <protection/>
    </xf>
    <xf numFmtId="165" fontId="8" fillId="0" borderId="0" xfId="118" applyFont="1" applyAlignment="1">
      <alignment horizontal="center"/>
      <protection/>
    </xf>
    <xf numFmtId="165" fontId="14" fillId="0" borderId="0" xfId="118" applyFont="1">
      <alignment/>
      <protection/>
    </xf>
    <xf numFmtId="165" fontId="14" fillId="0" borderId="0" xfId="118" applyFont="1" quotePrefix="1">
      <alignment/>
      <protection/>
    </xf>
    <xf numFmtId="171" fontId="3" fillId="0" borderId="0" xfId="118" applyNumberFormat="1">
      <alignment/>
      <protection/>
    </xf>
    <xf numFmtId="165" fontId="8" fillId="0" borderId="0" xfId="119" applyFont="1">
      <alignment/>
      <protection/>
    </xf>
    <xf numFmtId="165" fontId="9" fillId="0" borderId="0" xfId="119" applyFont="1">
      <alignment/>
      <protection/>
    </xf>
    <xf numFmtId="165" fontId="9" fillId="0" borderId="0" xfId="119" applyFont="1" applyBorder="1">
      <alignment/>
      <protection/>
    </xf>
    <xf numFmtId="165" fontId="6" fillId="0" borderId="0" xfId="119" applyFont="1">
      <alignment/>
      <protection/>
    </xf>
    <xf numFmtId="165" fontId="8" fillId="0" borderId="0" xfId="119" applyFont="1" applyAlignment="1" applyProtection="1">
      <alignment horizontal="centerContinuous"/>
      <protection/>
    </xf>
    <xf numFmtId="165" fontId="9" fillId="0" borderId="0" xfId="119" applyFont="1" applyAlignment="1">
      <alignment horizontal="centerContinuous"/>
      <protection/>
    </xf>
    <xf numFmtId="165" fontId="9" fillId="0" borderId="0" xfId="119" applyFont="1" applyBorder="1" applyAlignment="1">
      <alignment horizontal="centerContinuous"/>
      <protection/>
    </xf>
    <xf numFmtId="165" fontId="11" fillId="0" borderId="10" xfId="119" applyFont="1" applyBorder="1" applyAlignment="1">
      <alignment horizontal="right"/>
      <protection/>
    </xf>
    <xf numFmtId="165" fontId="9" fillId="0" borderId="11" xfId="119" applyFont="1" applyBorder="1">
      <alignment/>
      <protection/>
    </xf>
    <xf numFmtId="165" fontId="8" fillId="0" borderId="14" xfId="119" applyFont="1" applyBorder="1" applyAlignment="1" applyProtection="1">
      <alignment horizontal="centerContinuous"/>
      <protection/>
    </xf>
    <xf numFmtId="165" fontId="8" fillId="0" borderId="10" xfId="119" applyFont="1" applyBorder="1" applyAlignment="1">
      <alignment horizontal="centerContinuous" vertical="top"/>
      <protection/>
    </xf>
    <xf numFmtId="165" fontId="11" fillId="0" borderId="10" xfId="119" applyFont="1" applyBorder="1" applyAlignment="1">
      <alignment horizontal="centerContinuous" vertical="top"/>
      <protection/>
    </xf>
    <xf numFmtId="165" fontId="11" fillId="0" borderId="10" xfId="119" applyFont="1" applyBorder="1" applyAlignment="1">
      <alignment horizontal="centerContinuous"/>
      <protection/>
    </xf>
    <xf numFmtId="165" fontId="11" fillId="0" borderId="18" xfId="119" applyFont="1" applyBorder="1" applyAlignment="1">
      <alignment horizontal="centerContinuous"/>
      <protection/>
    </xf>
    <xf numFmtId="165" fontId="6" fillId="0" borderId="0" xfId="119" applyFont="1" applyAlignment="1" applyProtection="1">
      <alignment horizontal="center"/>
      <protection/>
    </xf>
    <xf numFmtId="165" fontId="8" fillId="0" borderId="14" xfId="119" applyFont="1" applyBorder="1" applyAlignment="1" applyProtection="1">
      <alignment horizontal="center"/>
      <protection/>
    </xf>
    <xf numFmtId="165" fontId="11" fillId="0" borderId="28" xfId="119" applyFont="1" applyBorder="1" applyAlignment="1">
      <alignment horizontal="centerContinuous"/>
      <protection/>
    </xf>
    <xf numFmtId="165" fontId="11" fillId="0" borderId="0" xfId="119" applyFont="1" applyBorder="1" applyAlignment="1">
      <alignment horizontal="centerContinuous"/>
      <protection/>
    </xf>
    <xf numFmtId="165" fontId="91" fillId="0" borderId="10" xfId="119" applyFont="1" applyBorder="1" applyAlignment="1">
      <alignment horizontal="left"/>
      <protection/>
    </xf>
    <xf numFmtId="165" fontId="91" fillId="0" borderId="18" xfId="119" applyFont="1" applyBorder="1" applyAlignment="1">
      <alignment horizontal="left"/>
      <protection/>
    </xf>
    <xf numFmtId="165" fontId="92" fillId="0" borderId="15" xfId="119" applyFont="1" applyBorder="1" applyAlignment="1" applyProtection="1">
      <alignment horizontal="center"/>
      <protection locked="0"/>
    </xf>
    <xf numFmtId="165" fontId="12" fillId="0" borderId="15" xfId="119" applyFont="1" applyBorder="1" applyAlignment="1">
      <alignment horizontal="center"/>
      <protection/>
    </xf>
    <xf numFmtId="165" fontId="8" fillId="0" borderId="14" xfId="119" applyFont="1" applyBorder="1" applyAlignment="1" applyProtection="1">
      <alignment horizontal="left"/>
      <protection/>
    </xf>
    <xf numFmtId="165" fontId="8" fillId="0" borderId="28" xfId="119" applyFont="1" applyBorder="1" applyAlignment="1" applyProtection="1">
      <alignment horizontal="center"/>
      <protection/>
    </xf>
    <xf numFmtId="165" fontId="8" fillId="0" borderId="15" xfId="119" applyFont="1" applyBorder="1" applyAlignment="1" applyProtection="1">
      <alignment horizontal="center"/>
      <protection/>
    </xf>
    <xf numFmtId="165" fontId="11" fillId="0" borderId="46" xfId="119" applyFont="1" applyBorder="1" applyAlignment="1">
      <alignment/>
      <protection/>
    </xf>
    <xf numFmtId="165" fontId="12" fillId="0" borderId="14" xfId="119" applyFont="1" applyBorder="1" applyAlignment="1" applyProtection="1">
      <alignment horizontal="center"/>
      <protection/>
    </xf>
    <xf numFmtId="165" fontId="5" fillId="0" borderId="0" xfId="119" applyFont="1" applyBorder="1" applyAlignment="1" applyProtection="1">
      <alignment horizontal="centerContinuous"/>
      <protection locked="0"/>
    </xf>
    <xf numFmtId="165" fontId="13" fillId="0" borderId="14" xfId="119" applyFont="1" applyBorder="1" applyAlignment="1" applyProtection="1">
      <alignment horizontal="left"/>
      <protection locked="0"/>
    </xf>
    <xf numFmtId="165" fontId="8" fillId="0" borderId="0" xfId="119" applyFont="1" applyBorder="1" applyAlignment="1" applyProtection="1">
      <alignment horizontal="center"/>
      <protection/>
    </xf>
    <xf numFmtId="165" fontId="12" fillId="0" borderId="15" xfId="119" applyFont="1" applyBorder="1" applyAlignment="1" applyProtection="1">
      <alignment horizontal="center"/>
      <protection/>
    </xf>
    <xf numFmtId="165" fontId="13" fillId="0" borderId="22" xfId="119" applyFont="1" applyBorder="1" applyAlignment="1">
      <alignment horizontal="left"/>
      <protection/>
    </xf>
    <xf numFmtId="165" fontId="62" fillId="0" borderId="29" xfId="119" applyFont="1" applyBorder="1" applyAlignment="1" applyProtection="1" quotePrefix="1">
      <alignment horizontal="center"/>
      <protection/>
    </xf>
    <xf numFmtId="165" fontId="62" fillId="0" borderId="18" xfId="119" applyFont="1" applyBorder="1" applyAlignment="1" applyProtection="1" quotePrefix="1">
      <alignment horizontal="center"/>
      <protection/>
    </xf>
    <xf numFmtId="165" fontId="62" fillId="0" borderId="22" xfId="119" applyFont="1" applyBorder="1" applyAlignment="1" applyProtection="1" quotePrefix="1">
      <alignment horizontal="center"/>
      <protection/>
    </xf>
    <xf numFmtId="165" fontId="12" fillId="0" borderId="16" xfId="119" applyFont="1" applyBorder="1" applyAlignment="1" applyProtection="1">
      <alignment horizontal="centerContinuous"/>
      <protection/>
    </xf>
    <xf numFmtId="165" fontId="91" fillId="0" borderId="18" xfId="119" applyFont="1" applyBorder="1" applyAlignment="1" applyProtection="1">
      <alignment horizontal="center"/>
      <protection/>
    </xf>
    <xf numFmtId="165" fontId="93" fillId="0" borderId="0" xfId="119" applyFont="1" applyBorder="1" applyAlignment="1">
      <alignment horizontal="left"/>
      <protection/>
    </xf>
    <xf numFmtId="165" fontId="94" fillId="0" borderId="52" xfId="119" applyFont="1" applyBorder="1" applyAlignment="1" applyProtection="1">
      <alignment horizontal="centerContinuous" vertical="center"/>
      <protection/>
    </xf>
    <xf numFmtId="165" fontId="94" fillId="0" borderId="51" xfId="119" applyFont="1" applyBorder="1" applyAlignment="1" applyProtection="1">
      <alignment horizontal="center"/>
      <protection/>
    </xf>
    <xf numFmtId="165" fontId="94" fillId="0" borderId="17" xfId="119" applyFont="1" applyBorder="1" applyAlignment="1" applyProtection="1">
      <alignment horizontal="center"/>
      <protection/>
    </xf>
    <xf numFmtId="165" fontId="94" fillId="0" borderId="13" xfId="119" applyFont="1" applyBorder="1" applyAlignment="1" applyProtection="1">
      <alignment horizontal="center"/>
      <protection/>
    </xf>
    <xf numFmtId="165" fontId="60" fillId="0" borderId="14" xfId="119" applyFont="1" applyBorder="1" applyAlignment="1" applyProtection="1">
      <alignment horizontal="center"/>
      <protection/>
    </xf>
    <xf numFmtId="185" fontId="60" fillId="0" borderId="0" xfId="119" applyNumberFormat="1" applyFont="1" applyBorder="1">
      <alignment/>
      <protection/>
    </xf>
    <xf numFmtId="185" fontId="92" fillId="0" borderId="0" xfId="119" applyNumberFormat="1" applyFont="1" applyBorder="1">
      <alignment/>
      <protection/>
    </xf>
    <xf numFmtId="185" fontId="60" fillId="0" borderId="36" xfId="119" applyNumberFormat="1" applyFont="1" applyBorder="1">
      <alignment/>
      <protection/>
    </xf>
    <xf numFmtId="185" fontId="60" fillId="0" borderId="11" xfId="119" applyNumberFormat="1" applyFont="1" applyBorder="1">
      <alignment/>
      <protection/>
    </xf>
    <xf numFmtId="185" fontId="60" fillId="0" borderId="0" xfId="119" applyNumberFormat="1" applyFont="1" applyBorder="1" applyProtection="1">
      <alignment/>
      <protection/>
    </xf>
    <xf numFmtId="185" fontId="60" fillId="0" borderId="15" xfId="119" applyNumberFormat="1" applyFont="1" applyBorder="1" applyProtection="1">
      <alignment/>
      <protection/>
    </xf>
    <xf numFmtId="185" fontId="60" fillId="0" borderId="15" xfId="119" applyNumberFormat="1" applyFont="1" applyBorder="1">
      <alignment/>
      <protection/>
    </xf>
    <xf numFmtId="188" fontId="60" fillId="0" borderId="15" xfId="119" applyNumberFormat="1" applyFont="1" applyBorder="1">
      <alignment/>
      <protection/>
    </xf>
    <xf numFmtId="185" fontId="9" fillId="0" borderId="28" xfId="119" applyNumberFormat="1" applyFont="1" applyBorder="1">
      <alignment/>
      <protection/>
    </xf>
    <xf numFmtId="185" fontId="9" fillId="0" borderId="0" xfId="119" applyNumberFormat="1" applyFont="1" applyBorder="1">
      <alignment/>
      <protection/>
    </xf>
    <xf numFmtId="188" fontId="9" fillId="0" borderId="15" xfId="119" applyNumberFormat="1" applyFont="1" applyBorder="1">
      <alignment/>
      <protection/>
    </xf>
    <xf numFmtId="188" fontId="61" fillId="0" borderId="28" xfId="119" applyNumberFormat="1" applyFont="1" applyBorder="1" applyProtection="1">
      <alignment/>
      <protection/>
    </xf>
    <xf numFmtId="185" fontId="61" fillId="0" borderId="15" xfId="119" applyNumberFormat="1" applyFont="1" applyBorder="1" applyProtection="1">
      <alignment/>
      <protection/>
    </xf>
    <xf numFmtId="165" fontId="5" fillId="0" borderId="0" xfId="119" applyFont="1">
      <alignment/>
      <protection/>
    </xf>
    <xf numFmtId="185" fontId="9" fillId="0" borderId="15" xfId="119" applyNumberFormat="1" applyFont="1" applyBorder="1">
      <alignment/>
      <protection/>
    </xf>
    <xf numFmtId="185" fontId="9" fillId="0" borderId="14" xfId="119" applyNumberFormat="1" applyFont="1" applyBorder="1">
      <alignment/>
      <protection/>
    </xf>
    <xf numFmtId="185" fontId="61" fillId="0" borderId="28" xfId="119" applyNumberFormat="1" applyFont="1" applyBorder="1" applyProtection="1">
      <alignment/>
      <protection/>
    </xf>
    <xf numFmtId="165" fontId="5" fillId="0" borderId="0" xfId="119" applyFont="1" applyBorder="1">
      <alignment/>
      <protection/>
    </xf>
    <xf numFmtId="165" fontId="6" fillId="0" borderId="0" xfId="119" applyFont="1" applyBorder="1">
      <alignment/>
      <protection/>
    </xf>
    <xf numFmtId="1" fontId="9" fillId="0" borderId="28" xfId="119" applyNumberFormat="1" applyFont="1" applyBorder="1">
      <alignment/>
      <protection/>
    </xf>
    <xf numFmtId="188" fontId="9" fillId="0" borderId="28" xfId="119" applyNumberFormat="1" applyFont="1" applyBorder="1">
      <alignment/>
      <protection/>
    </xf>
    <xf numFmtId="187" fontId="9" fillId="0" borderId="15" xfId="119" applyNumberFormat="1" applyFont="1" applyBorder="1">
      <alignment/>
      <protection/>
    </xf>
    <xf numFmtId="185" fontId="61" fillId="0" borderId="0" xfId="119" applyNumberFormat="1" applyFont="1" applyBorder="1" applyProtection="1">
      <alignment/>
      <protection/>
    </xf>
    <xf numFmtId="185" fontId="61" fillId="0" borderId="28" xfId="119" applyNumberFormat="1" applyFont="1" applyBorder="1">
      <alignment/>
      <protection/>
    </xf>
    <xf numFmtId="1" fontId="9" fillId="0" borderId="59" xfId="119" applyNumberFormat="1" applyFont="1" applyBorder="1">
      <alignment/>
      <protection/>
    </xf>
    <xf numFmtId="185" fontId="9" fillId="0" borderId="60" xfId="119" applyNumberFormat="1" applyFont="1" applyBorder="1">
      <alignment/>
      <protection/>
    </xf>
    <xf numFmtId="185" fontId="9" fillId="0" borderId="69" xfId="119" applyNumberFormat="1" applyFont="1" applyBorder="1">
      <alignment/>
      <protection/>
    </xf>
    <xf numFmtId="187" fontId="9" fillId="0" borderId="70" xfId="119" applyNumberFormat="1" applyFont="1" applyBorder="1">
      <alignment/>
      <protection/>
    </xf>
    <xf numFmtId="185" fontId="9" fillId="0" borderId="59" xfId="119" applyNumberFormat="1" applyFont="1" applyBorder="1">
      <alignment/>
      <protection/>
    </xf>
    <xf numFmtId="188" fontId="61" fillId="0" borderId="60" xfId="119" applyNumberFormat="1" applyFont="1" applyBorder="1" applyProtection="1">
      <alignment/>
      <protection/>
    </xf>
    <xf numFmtId="185" fontId="9" fillId="0" borderId="70" xfId="119" applyNumberFormat="1" applyFont="1" applyBorder="1">
      <alignment/>
      <protection/>
    </xf>
    <xf numFmtId="49" fontId="9" fillId="0" borderId="28" xfId="119" applyNumberFormat="1" applyFont="1" applyBorder="1">
      <alignment/>
      <protection/>
    </xf>
    <xf numFmtId="185" fontId="95" fillId="0" borderId="0" xfId="119" applyNumberFormat="1" applyFont="1" applyBorder="1">
      <alignment/>
      <protection/>
    </xf>
    <xf numFmtId="49" fontId="13" fillId="0" borderId="28" xfId="119" applyNumberFormat="1" applyFont="1" applyBorder="1">
      <alignment/>
      <protection/>
    </xf>
    <xf numFmtId="185" fontId="13" fillId="0" borderId="0" xfId="119" applyNumberFormat="1" applyFont="1" applyBorder="1">
      <alignment/>
      <protection/>
    </xf>
    <xf numFmtId="1" fontId="9" fillId="0" borderId="40" xfId="119" applyNumberFormat="1" applyFont="1" applyBorder="1" applyAlignment="1">
      <alignment vertical="center"/>
      <protection/>
    </xf>
    <xf numFmtId="185" fontId="9" fillId="0" borderId="40" xfId="119" applyNumberFormat="1" applyFont="1" applyBorder="1" applyAlignment="1">
      <alignment vertical="center"/>
      <protection/>
    </xf>
    <xf numFmtId="185" fontId="13" fillId="0" borderId="10" xfId="119" applyNumberFormat="1" applyFont="1" applyBorder="1" applyAlignment="1">
      <alignment vertical="center"/>
      <protection/>
    </xf>
    <xf numFmtId="185" fontId="9" fillId="0" borderId="18" xfId="119" applyNumberFormat="1" applyFont="1" applyBorder="1" applyAlignment="1">
      <alignment vertical="center"/>
      <protection/>
    </xf>
    <xf numFmtId="185" fontId="61" fillId="0" borderId="40" xfId="119" applyNumberFormat="1" applyFont="1" applyBorder="1" applyAlignment="1" applyProtection="1">
      <alignment vertical="center"/>
      <protection/>
    </xf>
    <xf numFmtId="165" fontId="14" fillId="0" borderId="0" xfId="119" applyFont="1">
      <alignment/>
      <protection/>
    </xf>
    <xf numFmtId="165" fontId="14" fillId="0" borderId="0" xfId="119" applyFont="1" quotePrefix="1">
      <alignment/>
      <protection/>
    </xf>
    <xf numFmtId="4" fontId="6" fillId="0" borderId="0" xfId="119" applyNumberFormat="1" applyFont="1">
      <alignment/>
      <protection/>
    </xf>
    <xf numFmtId="3" fontId="6" fillId="0" borderId="0" xfId="119" applyNumberFormat="1" applyFont="1">
      <alignment/>
      <protection/>
    </xf>
    <xf numFmtId="165" fontId="9" fillId="0" borderId="0" xfId="100" applyFont="1">
      <alignment/>
      <protection/>
    </xf>
    <xf numFmtId="165" fontId="9" fillId="0" borderId="0" xfId="100" applyFont="1" applyBorder="1">
      <alignment/>
      <protection/>
    </xf>
    <xf numFmtId="165" fontId="6" fillId="0" borderId="0" xfId="100" applyFont="1">
      <alignment/>
      <protection/>
    </xf>
    <xf numFmtId="165" fontId="8" fillId="0" borderId="0" xfId="100" applyFont="1" applyAlignment="1" applyProtection="1">
      <alignment horizontal="centerContinuous"/>
      <protection/>
    </xf>
    <xf numFmtId="165" fontId="9" fillId="0" borderId="0" xfId="100" applyFont="1" applyAlignment="1">
      <alignment horizontal="centerContinuous"/>
      <protection/>
    </xf>
    <xf numFmtId="165" fontId="9" fillId="0" borderId="0" xfId="100" applyFont="1" applyBorder="1" applyAlignment="1">
      <alignment horizontal="centerContinuous"/>
      <protection/>
    </xf>
    <xf numFmtId="165" fontId="9" fillId="0" borderId="10" xfId="100" applyFont="1" applyBorder="1">
      <alignment/>
      <protection/>
    </xf>
    <xf numFmtId="165" fontId="11" fillId="0" borderId="10" xfId="100" applyFont="1" applyBorder="1" applyAlignment="1">
      <alignment horizontal="right"/>
      <protection/>
    </xf>
    <xf numFmtId="165" fontId="9" fillId="0" borderId="45" xfId="100" applyFont="1" applyBorder="1">
      <alignment/>
      <protection/>
    </xf>
    <xf numFmtId="165" fontId="9" fillId="0" borderId="36" xfId="100" applyFont="1" applyBorder="1">
      <alignment/>
      <protection/>
    </xf>
    <xf numFmtId="165" fontId="9" fillId="0" borderId="28" xfId="100" applyFont="1" applyBorder="1">
      <alignment/>
      <protection/>
    </xf>
    <xf numFmtId="165" fontId="8" fillId="0" borderId="15" xfId="100" applyFont="1" applyBorder="1" applyAlignment="1" applyProtection="1">
      <alignment horizontal="centerContinuous"/>
      <protection/>
    </xf>
    <xf numFmtId="165" fontId="11" fillId="0" borderId="10" xfId="100" applyFont="1" applyBorder="1" applyAlignment="1">
      <alignment horizontal="centerContinuous" vertical="top"/>
      <protection/>
    </xf>
    <xf numFmtId="165" fontId="11" fillId="0" borderId="10" xfId="100" applyFont="1" applyBorder="1" applyAlignment="1">
      <alignment horizontal="centerContinuous"/>
      <protection/>
    </xf>
    <xf numFmtId="165" fontId="11" fillId="0" borderId="18" xfId="100" applyFont="1" applyBorder="1" applyAlignment="1">
      <alignment horizontal="centerContinuous"/>
      <protection/>
    </xf>
    <xf numFmtId="165" fontId="6" fillId="0" borderId="0" xfId="100" applyFont="1" applyAlignment="1" applyProtection="1">
      <alignment horizontal="center"/>
      <protection/>
    </xf>
    <xf numFmtId="165" fontId="8" fillId="0" borderId="15" xfId="100" applyFont="1" applyBorder="1" applyAlignment="1" applyProtection="1">
      <alignment horizontal="center"/>
      <protection/>
    </xf>
    <xf numFmtId="165" fontId="11" fillId="0" borderId="28" xfId="100" applyFont="1" applyBorder="1" applyAlignment="1">
      <alignment horizontal="centerContinuous"/>
      <protection/>
    </xf>
    <xf numFmtId="165" fontId="11" fillId="0" borderId="0" xfId="100" applyFont="1" applyBorder="1" applyAlignment="1">
      <alignment horizontal="centerContinuous"/>
      <protection/>
    </xf>
    <xf numFmtId="165" fontId="91" fillId="0" borderId="10" xfId="100" applyFont="1" applyBorder="1" applyAlignment="1">
      <alignment horizontal="left"/>
      <protection/>
    </xf>
    <xf numFmtId="165" fontId="91" fillId="0" borderId="18" xfId="100" applyFont="1" applyBorder="1" applyAlignment="1">
      <alignment horizontal="left"/>
      <protection/>
    </xf>
    <xf numFmtId="165" fontId="92" fillId="0" borderId="15" xfId="100" applyFont="1" applyBorder="1" applyAlignment="1" applyProtection="1">
      <alignment horizontal="center"/>
      <protection locked="0"/>
    </xf>
    <xf numFmtId="165" fontId="12" fillId="0" borderId="15" xfId="100" applyFont="1" applyBorder="1" applyAlignment="1">
      <alignment horizontal="center"/>
      <protection/>
    </xf>
    <xf numFmtId="165" fontId="8" fillId="0" borderId="15" xfId="100" applyFont="1" applyBorder="1" applyAlignment="1" applyProtection="1">
      <alignment horizontal="left"/>
      <protection/>
    </xf>
    <xf numFmtId="165" fontId="8" fillId="0" borderId="28" xfId="100" applyFont="1" applyBorder="1" applyAlignment="1" applyProtection="1">
      <alignment horizontal="center"/>
      <protection/>
    </xf>
    <xf numFmtId="165" fontId="11" fillId="0" borderId="46" xfId="100" applyFont="1" applyBorder="1" applyAlignment="1">
      <alignment/>
      <protection/>
    </xf>
    <xf numFmtId="165" fontId="12" fillId="0" borderId="14" xfId="100" applyFont="1" applyBorder="1" applyAlignment="1" applyProtection="1">
      <alignment horizontal="center"/>
      <protection/>
    </xf>
    <xf numFmtId="165" fontId="5" fillId="0" borderId="0" xfId="100" applyFont="1" applyBorder="1" applyAlignment="1" applyProtection="1">
      <alignment horizontal="centerContinuous"/>
      <protection locked="0"/>
    </xf>
    <xf numFmtId="165" fontId="13" fillId="0" borderId="15" xfId="100" applyFont="1" applyBorder="1" applyAlignment="1" applyProtection="1">
      <alignment horizontal="left"/>
      <protection locked="0"/>
    </xf>
    <xf numFmtId="165" fontId="8" fillId="0" borderId="0" xfId="100" applyFont="1" applyBorder="1" applyAlignment="1" applyProtection="1">
      <alignment horizontal="center"/>
      <protection/>
    </xf>
    <xf numFmtId="165" fontId="12" fillId="0" borderId="15" xfId="100" applyFont="1" applyBorder="1" applyAlignment="1" applyProtection="1">
      <alignment horizontal="center"/>
      <protection/>
    </xf>
    <xf numFmtId="165" fontId="9" fillId="0" borderId="40" xfId="100" applyFont="1" applyBorder="1">
      <alignment/>
      <protection/>
    </xf>
    <xf numFmtId="165" fontId="13" fillId="0" borderId="21" xfId="100" applyFont="1" applyBorder="1" applyAlignment="1">
      <alignment horizontal="left"/>
      <protection/>
    </xf>
    <xf numFmtId="165" fontId="62" fillId="0" borderId="29" xfId="100" applyFont="1" applyBorder="1" applyAlignment="1" applyProtection="1" quotePrefix="1">
      <alignment horizontal="center"/>
      <protection/>
    </xf>
    <xf numFmtId="165" fontId="62" fillId="0" borderId="18" xfId="100" applyFont="1" applyBorder="1" applyAlignment="1" applyProtection="1" quotePrefix="1">
      <alignment horizontal="center"/>
      <protection/>
    </xf>
    <xf numFmtId="165" fontId="62" fillId="0" borderId="22" xfId="100" applyFont="1" applyBorder="1" applyAlignment="1" applyProtection="1" quotePrefix="1">
      <alignment horizontal="center"/>
      <protection/>
    </xf>
    <xf numFmtId="165" fontId="12" fillId="0" borderId="16" xfId="100" applyFont="1" applyBorder="1" applyAlignment="1" applyProtection="1">
      <alignment horizontal="centerContinuous"/>
      <protection/>
    </xf>
    <xf numFmtId="165" fontId="91" fillId="0" borderId="18" xfId="100" applyFont="1" applyBorder="1" applyAlignment="1" applyProtection="1">
      <alignment horizontal="center"/>
      <protection/>
    </xf>
    <xf numFmtId="165" fontId="93" fillId="0" borderId="0" xfId="100" applyFont="1" applyBorder="1" applyAlignment="1">
      <alignment horizontal="left"/>
      <protection/>
    </xf>
    <xf numFmtId="165" fontId="9" fillId="0" borderId="41" xfId="100" applyFont="1" applyBorder="1">
      <alignment/>
      <protection/>
    </xf>
    <xf numFmtId="165" fontId="9" fillId="0" borderId="12" xfId="100" applyFont="1" applyBorder="1">
      <alignment/>
      <protection/>
    </xf>
    <xf numFmtId="165" fontId="94" fillId="0" borderId="51" xfId="100" applyFont="1" applyBorder="1" applyAlignment="1" applyProtection="1">
      <alignment horizontal="centerContinuous" vertical="center"/>
      <protection/>
    </xf>
    <xf numFmtId="165" fontId="94" fillId="0" borderId="51" xfId="100" applyFont="1" applyBorder="1" applyAlignment="1" applyProtection="1">
      <alignment horizontal="center"/>
      <protection/>
    </xf>
    <xf numFmtId="165" fontId="94" fillId="0" borderId="17" xfId="100" applyFont="1" applyBorder="1" applyAlignment="1" applyProtection="1">
      <alignment horizontal="center"/>
      <protection/>
    </xf>
    <xf numFmtId="165" fontId="94" fillId="0" borderId="13" xfId="100" applyFont="1" applyBorder="1" applyAlignment="1" applyProtection="1">
      <alignment horizontal="center"/>
      <protection/>
    </xf>
    <xf numFmtId="165" fontId="9" fillId="0" borderId="46" xfId="100" applyFont="1" applyBorder="1">
      <alignment/>
      <protection/>
    </xf>
    <xf numFmtId="165" fontId="60" fillId="0" borderId="36" xfId="100" applyFont="1" applyBorder="1" applyAlignment="1" applyProtection="1">
      <alignment horizontal="center"/>
      <protection/>
    </xf>
    <xf numFmtId="185" fontId="60" fillId="0" borderId="0" xfId="100" applyNumberFormat="1" applyFont="1" applyBorder="1">
      <alignment/>
      <protection/>
    </xf>
    <xf numFmtId="185" fontId="92" fillId="0" borderId="0" xfId="100" applyNumberFormat="1" applyFont="1" applyBorder="1">
      <alignment/>
      <protection/>
    </xf>
    <xf numFmtId="185" fontId="60" fillId="0" borderId="36" xfId="100" applyNumberFormat="1" applyFont="1" applyBorder="1">
      <alignment/>
      <protection/>
    </xf>
    <xf numFmtId="185" fontId="60" fillId="0" borderId="11" xfId="100" applyNumberFormat="1" applyFont="1" applyBorder="1">
      <alignment/>
      <protection/>
    </xf>
    <xf numFmtId="185" fontId="60" fillId="0" borderId="0" xfId="100" applyNumberFormat="1" applyFont="1" applyBorder="1" applyProtection="1">
      <alignment/>
      <protection/>
    </xf>
    <xf numFmtId="185" fontId="60" fillId="0" borderId="15" xfId="100" applyNumberFormat="1" applyFont="1" applyBorder="1" applyProtection="1">
      <alignment/>
      <protection/>
    </xf>
    <xf numFmtId="1" fontId="3" fillId="0" borderId="0" xfId="100" applyNumberFormat="1" applyProtection="1">
      <alignment/>
      <protection locked="0"/>
    </xf>
    <xf numFmtId="185" fontId="60" fillId="0" borderId="15" xfId="100" applyNumberFormat="1" applyFont="1" applyBorder="1">
      <alignment/>
      <protection/>
    </xf>
    <xf numFmtId="189" fontId="60" fillId="0" borderId="15" xfId="100" applyNumberFormat="1" applyFont="1" applyBorder="1">
      <alignment/>
      <protection/>
    </xf>
    <xf numFmtId="1" fontId="3" fillId="0" borderId="0" xfId="100" applyNumberFormat="1">
      <alignment/>
      <protection/>
    </xf>
    <xf numFmtId="165" fontId="9" fillId="0" borderId="28" xfId="100" applyFont="1" applyBorder="1" applyAlignment="1" applyProtection="1" quotePrefix="1">
      <alignment horizontal="left"/>
      <protection/>
    </xf>
    <xf numFmtId="165" fontId="9" fillId="0" borderId="0" xfId="100" applyFont="1" applyBorder="1" applyAlignment="1" applyProtection="1" quotePrefix="1">
      <alignment horizontal="center"/>
      <protection/>
    </xf>
    <xf numFmtId="165" fontId="9" fillId="0" borderId="15" xfId="100" applyFont="1" applyBorder="1" applyAlignment="1" applyProtection="1">
      <alignment horizontal="left"/>
      <protection/>
    </xf>
    <xf numFmtId="173" fontId="9" fillId="0" borderId="0" xfId="115" applyNumberFormat="1" applyFont="1">
      <alignment/>
      <protection/>
    </xf>
    <xf numFmtId="185" fontId="9" fillId="0" borderId="0" xfId="100" applyNumberFormat="1" applyFont="1" applyBorder="1">
      <alignment/>
      <protection/>
    </xf>
    <xf numFmtId="185" fontId="9" fillId="0" borderId="15" xfId="100" applyNumberFormat="1" applyFont="1" applyFill="1" applyBorder="1" applyAlignment="1" applyProtection="1">
      <alignment/>
      <protection/>
    </xf>
    <xf numFmtId="191" fontId="61" fillId="0" borderId="28" xfId="100" applyNumberFormat="1" applyFont="1" applyBorder="1" applyProtection="1">
      <alignment/>
      <protection/>
    </xf>
    <xf numFmtId="185" fontId="61" fillId="0" borderId="15" xfId="100" applyNumberFormat="1" applyFont="1" applyBorder="1">
      <alignment/>
      <protection/>
    </xf>
    <xf numFmtId="1" fontId="97" fillId="0" borderId="0" xfId="100" applyNumberFormat="1" applyFont="1" applyProtection="1">
      <alignment/>
      <protection locked="0"/>
    </xf>
    <xf numFmtId="165" fontId="5" fillId="0" borderId="0" xfId="100" applyFont="1">
      <alignment/>
      <protection/>
    </xf>
    <xf numFmtId="185" fontId="9" fillId="0" borderId="15" xfId="100" applyNumberFormat="1" applyFont="1" applyBorder="1">
      <alignment/>
      <protection/>
    </xf>
    <xf numFmtId="189" fontId="61" fillId="0" borderId="28" xfId="100" applyNumberFormat="1" applyFont="1" applyBorder="1" applyProtection="1">
      <alignment/>
      <protection/>
    </xf>
    <xf numFmtId="189" fontId="9" fillId="0" borderId="15" xfId="100" applyNumberFormat="1" applyFont="1" applyBorder="1">
      <alignment/>
      <protection/>
    </xf>
    <xf numFmtId="165" fontId="9" fillId="0" borderId="0" xfId="100" applyFont="1" applyBorder="1" applyAlignment="1" applyProtection="1">
      <alignment horizontal="center"/>
      <protection/>
    </xf>
    <xf numFmtId="187" fontId="9" fillId="0" borderId="15" xfId="100" applyNumberFormat="1" applyFont="1" applyBorder="1">
      <alignment/>
      <protection/>
    </xf>
    <xf numFmtId="189" fontId="61" fillId="0" borderId="15" xfId="100" applyNumberFormat="1" applyFont="1" applyBorder="1">
      <alignment/>
      <protection/>
    </xf>
    <xf numFmtId="173" fontId="9" fillId="0" borderId="0" xfId="100" applyNumberFormat="1" applyFont="1" applyFill="1" applyBorder="1" applyAlignment="1" applyProtection="1">
      <alignment/>
      <protection/>
    </xf>
    <xf numFmtId="165" fontId="5" fillId="0" borderId="0" xfId="100" applyFont="1" applyBorder="1">
      <alignment/>
      <protection/>
    </xf>
    <xf numFmtId="173" fontId="9" fillId="0" borderId="28" xfId="100" applyNumberFormat="1" applyFont="1" applyBorder="1">
      <alignment/>
      <protection/>
    </xf>
    <xf numFmtId="185" fontId="61" fillId="0" borderId="28" xfId="100" applyNumberFormat="1" applyFont="1" applyBorder="1" applyProtection="1">
      <alignment/>
      <protection/>
    </xf>
    <xf numFmtId="165" fontId="6" fillId="0" borderId="0" xfId="100" applyFont="1" applyBorder="1">
      <alignment/>
      <protection/>
    </xf>
    <xf numFmtId="165" fontId="6" fillId="0" borderId="10" xfId="100" applyFont="1" applyBorder="1">
      <alignment/>
      <protection/>
    </xf>
    <xf numFmtId="1" fontId="3" fillId="0" borderId="0" xfId="100" applyNumberFormat="1" applyFont="1" applyBorder="1" applyProtection="1">
      <alignment/>
      <protection locked="0"/>
    </xf>
    <xf numFmtId="185" fontId="61" fillId="0" borderId="0" xfId="100" applyNumberFormat="1" applyFont="1" applyBorder="1" applyProtection="1">
      <alignment/>
      <protection/>
    </xf>
    <xf numFmtId="165" fontId="9" fillId="0" borderId="40" xfId="100" applyFont="1" applyBorder="1" applyAlignment="1" applyProtection="1">
      <alignment horizontal="left"/>
      <protection/>
    </xf>
    <xf numFmtId="165" fontId="9" fillId="0" borderId="10" xfId="100" applyFont="1" applyBorder="1" applyAlignment="1" applyProtection="1">
      <alignment horizontal="center"/>
      <protection/>
    </xf>
    <xf numFmtId="165" fontId="9" fillId="0" borderId="18" xfId="100" applyFont="1" applyBorder="1" applyAlignment="1" applyProtection="1">
      <alignment horizontal="left"/>
      <protection/>
    </xf>
    <xf numFmtId="185" fontId="9" fillId="0" borderId="10" xfId="100" applyNumberFormat="1" applyFont="1" applyBorder="1">
      <alignment/>
      <protection/>
    </xf>
    <xf numFmtId="185" fontId="9" fillId="0" borderId="18" xfId="100" applyNumberFormat="1" applyFont="1" applyBorder="1">
      <alignment/>
      <protection/>
    </xf>
    <xf numFmtId="185" fontId="61" fillId="0" borderId="10" xfId="100" applyNumberFormat="1" applyFont="1" applyBorder="1" applyProtection="1">
      <alignment/>
      <protection/>
    </xf>
    <xf numFmtId="1" fontId="97" fillId="0" borderId="0" xfId="100" applyNumberFormat="1" applyFont="1">
      <alignment/>
      <protection/>
    </xf>
    <xf numFmtId="165" fontId="89" fillId="0" borderId="0" xfId="100" applyFont="1">
      <alignment/>
      <protection/>
    </xf>
    <xf numFmtId="165" fontId="5" fillId="0" borderId="0" xfId="100" applyFont="1" applyAlignment="1">
      <alignment horizontal="center"/>
      <protection/>
    </xf>
    <xf numFmtId="171" fontId="3" fillId="0" borderId="0" xfId="100" applyNumberFormat="1">
      <alignment/>
      <protection/>
    </xf>
    <xf numFmtId="167" fontId="6" fillId="0" borderId="0" xfId="100" applyNumberFormat="1" applyFont="1">
      <alignment/>
      <protection/>
    </xf>
    <xf numFmtId="3" fontId="6" fillId="0" borderId="0" xfId="100" applyNumberFormat="1" applyFont="1">
      <alignment/>
      <protection/>
    </xf>
    <xf numFmtId="165" fontId="91" fillId="0" borderId="13" xfId="100" applyFont="1" applyBorder="1" applyAlignment="1">
      <alignment horizontal="left"/>
      <protection/>
    </xf>
    <xf numFmtId="1" fontId="9" fillId="0" borderId="28" xfId="100" applyNumberFormat="1" applyFont="1" applyBorder="1" applyAlignment="1" quotePrefix="1">
      <alignment horizontal="center"/>
      <protection/>
    </xf>
    <xf numFmtId="165" fontId="14" fillId="0" borderId="0" xfId="100" applyFont="1" applyBorder="1" applyAlignment="1" applyProtection="1" quotePrefix="1">
      <alignment horizontal="left"/>
      <protection/>
    </xf>
    <xf numFmtId="1" fontId="9" fillId="0" borderId="15" xfId="100" applyNumberFormat="1" applyFont="1" applyBorder="1" applyAlignment="1">
      <alignment horizontal="left"/>
      <protection/>
    </xf>
    <xf numFmtId="190" fontId="9" fillId="0" borderId="0" xfId="100" applyNumberFormat="1" applyFont="1" applyFill="1" applyBorder="1" applyAlignment="1" applyProtection="1">
      <alignment/>
      <protection/>
    </xf>
    <xf numFmtId="190" fontId="9" fillId="0" borderId="15" xfId="100" applyNumberFormat="1" applyFont="1" applyFill="1" applyBorder="1" applyAlignment="1" applyProtection="1">
      <alignment/>
      <protection/>
    </xf>
    <xf numFmtId="187" fontId="61" fillId="0" borderId="28" xfId="100" applyNumberFormat="1" applyFont="1" applyBorder="1" applyProtection="1">
      <alignment/>
      <protection/>
    </xf>
    <xf numFmtId="190" fontId="9" fillId="0" borderId="15" xfId="116" applyNumberFormat="1" applyFont="1" applyBorder="1">
      <alignment/>
      <protection/>
    </xf>
    <xf numFmtId="166" fontId="77" fillId="0" borderId="14" xfId="103" applyNumberFormat="1" applyFont="1" applyBorder="1" applyAlignment="1">
      <alignment horizontal="right"/>
      <protection/>
    </xf>
    <xf numFmtId="165" fontId="96" fillId="0" borderId="40" xfId="100" applyFont="1" applyBorder="1" applyAlignment="1" applyProtection="1">
      <alignment horizontal="center"/>
      <protection locked="0"/>
    </xf>
    <xf numFmtId="3" fontId="82" fillId="0" borderId="61" xfId="98" applyNumberFormat="1" applyFont="1" applyFill="1" applyBorder="1" applyAlignment="1">
      <alignment horizontal="right" vertical="center"/>
      <protection/>
    </xf>
    <xf numFmtId="165" fontId="8" fillId="0" borderId="0" xfId="100" applyFont="1" applyAlignment="1" applyProtection="1">
      <alignment horizontal="center"/>
      <protection/>
    </xf>
    <xf numFmtId="165" fontId="8" fillId="0" borderId="45" xfId="100" applyFont="1" applyBorder="1" applyAlignment="1" applyProtection="1">
      <alignment horizontal="center" vertical="top"/>
      <protection/>
    </xf>
    <xf numFmtId="165" fontId="8" fillId="0" borderId="46" xfId="100" applyFont="1" applyBorder="1" applyAlignment="1" applyProtection="1">
      <alignment horizontal="center" vertical="top"/>
      <protection/>
    </xf>
    <xf numFmtId="165" fontId="8" fillId="0" borderId="36" xfId="100" applyFont="1" applyBorder="1" applyAlignment="1" applyProtection="1">
      <alignment horizontal="center" vertical="top"/>
      <protection/>
    </xf>
    <xf numFmtId="165" fontId="8" fillId="0" borderId="45" xfId="100" applyFont="1" applyBorder="1" applyAlignment="1">
      <alignment horizontal="center" vertical="top"/>
      <protection/>
    </xf>
    <xf numFmtId="165" fontId="8" fillId="0" borderId="36" xfId="100" applyFont="1" applyBorder="1" applyAlignment="1">
      <alignment horizontal="center" vertical="top"/>
      <protection/>
    </xf>
    <xf numFmtId="179" fontId="82" fillId="0" borderId="61" xfId="98" applyNumberFormat="1" applyFont="1" applyFill="1" applyBorder="1" applyAlignment="1">
      <alignment horizontal="right" vertical="center"/>
      <protection/>
    </xf>
    <xf numFmtId="41" fontId="82" fillId="0" borderId="61" xfId="98" applyNumberFormat="1" applyFont="1" applyFill="1" applyBorder="1" applyAlignment="1">
      <alignment horizontal="center" vertical="center"/>
      <protection/>
    </xf>
    <xf numFmtId="41" fontId="82" fillId="0" borderId="59" xfId="98" applyNumberFormat="1" applyFont="1" applyFill="1" applyBorder="1" applyAlignment="1">
      <alignment horizontal="center" vertical="center"/>
      <protection/>
    </xf>
    <xf numFmtId="165" fontId="60" fillId="0" borderId="18" xfId="118" applyFont="1" applyBorder="1" applyAlignment="1" applyProtection="1">
      <alignment horizontal="center"/>
      <protection locked="0"/>
    </xf>
    <xf numFmtId="165" fontId="8" fillId="0" borderId="45" xfId="119" applyFont="1" applyBorder="1" applyAlignment="1" applyProtection="1">
      <alignment horizontal="center" vertical="top"/>
      <protection/>
    </xf>
    <xf numFmtId="165" fontId="8" fillId="0" borderId="46" xfId="119" applyFont="1" applyBorder="1" applyAlignment="1" applyProtection="1">
      <alignment horizontal="center" vertical="top"/>
      <protection/>
    </xf>
    <xf numFmtId="165" fontId="8" fillId="0" borderId="36" xfId="119" applyFont="1" applyBorder="1" applyAlignment="1" applyProtection="1">
      <alignment horizontal="center" vertical="top"/>
      <protection/>
    </xf>
    <xf numFmtId="165" fontId="8" fillId="0" borderId="45" xfId="119" applyFont="1" applyBorder="1" applyAlignment="1">
      <alignment horizontal="center" vertical="top"/>
      <protection/>
    </xf>
    <xf numFmtId="165" fontId="8" fillId="0" borderId="36" xfId="119" applyFont="1" applyBorder="1" applyAlignment="1">
      <alignment horizontal="center" vertical="top"/>
      <protection/>
    </xf>
    <xf numFmtId="165" fontId="60" fillId="0" borderId="10" xfId="119" applyFont="1" applyBorder="1" applyAlignment="1" applyProtection="1">
      <alignment horizontal="center"/>
      <protection locked="0"/>
    </xf>
    <xf numFmtId="165" fontId="60" fillId="0" borderId="18" xfId="119" applyFont="1" applyBorder="1" applyAlignment="1" applyProtection="1">
      <alignment horizontal="center"/>
      <protection locked="0"/>
    </xf>
    <xf numFmtId="165" fontId="94" fillId="0" borderId="40" xfId="119" applyFont="1" applyBorder="1" applyAlignment="1" applyProtection="1">
      <alignment horizontal="center"/>
      <protection/>
    </xf>
    <xf numFmtId="165" fontId="94" fillId="0" borderId="18" xfId="119" applyFont="1" applyBorder="1" applyAlignment="1" applyProtection="1">
      <alignment horizontal="center"/>
      <protection/>
    </xf>
    <xf numFmtId="165" fontId="60" fillId="0" borderId="28" xfId="100" applyFont="1" applyBorder="1" applyAlignment="1" applyProtection="1">
      <alignment horizontal="center"/>
      <protection/>
    </xf>
    <xf numFmtId="165" fontId="60" fillId="0" borderId="0" xfId="100" applyFont="1" applyBorder="1" applyAlignment="1" applyProtection="1">
      <alignment horizontal="center"/>
      <protection/>
    </xf>
    <xf numFmtId="165" fontId="60" fillId="0" borderId="15" xfId="100" applyFont="1" applyBorder="1" applyAlignment="1" applyProtection="1">
      <alignment horizontal="center"/>
      <protection/>
    </xf>
    <xf numFmtId="165" fontId="89" fillId="0" borderId="0" xfId="100" applyFont="1" applyAlignment="1">
      <alignment horizontal="left"/>
      <protection/>
    </xf>
    <xf numFmtId="165" fontId="8" fillId="0" borderId="0" xfId="100" applyFont="1" applyAlignment="1">
      <alignment horizontal="left"/>
      <protection/>
    </xf>
    <xf numFmtId="165" fontId="8" fillId="0" borderId="45" xfId="118" applyFont="1" applyBorder="1" applyAlignment="1" applyProtection="1">
      <alignment horizontal="center" vertical="top"/>
      <protection/>
    </xf>
    <xf numFmtId="165" fontId="8" fillId="0" borderId="46" xfId="118" applyFont="1" applyBorder="1" applyAlignment="1" applyProtection="1">
      <alignment horizontal="center" vertical="top"/>
      <protection/>
    </xf>
    <xf numFmtId="165" fontId="8" fillId="0" borderId="36" xfId="118" applyFont="1" applyBorder="1" applyAlignment="1" applyProtection="1">
      <alignment horizontal="center" vertical="top"/>
      <protection/>
    </xf>
    <xf numFmtId="165" fontId="8" fillId="0" borderId="45" xfId="118" applyFont="1" applyBorder="1" applyAlignment="1">
      <alignment horizontal="center" vertical="top"/>
      <protection/>
    </xf>
    <xf numFmtId="165" fontId="8" fillId="0" borderId="36" xfId="118" applyFont="1" applyBorder="1" applyAlignment="1">
      <alignment horizontal="center" vertical="top"/>
      <protection/>
    </xf>
    <xf numFmtId="165" fontId="60" fillId="0" borderId="40" xfId="118" applyFont="1" applyBorder="1" applyAlignment="1" applyProtection="1">
      <alignment horizontal="center"/>
      <protection locked="0"/>
    </xf>
    <xf numFmtId="0" fontId="98" fillId="0" borderId="0" xfId="0" applyFont="1" applyBorder="1" applyAlignment="1" applyProtection="1">
      <alignment horizontal="left"/>
      <protection/>
    </xf>
    <xf numFmtId="0" fontId="98" fillId="0" borderId="0" xfId="0" applyFont="1" applyAlignment="1">
      <alignment/>
    </xf>
    <xf numFmtId="0" fontId="56" fillId="0" borderId="0" xfId="0" applyFont="1" applyAlignment="1">
      <alignment horizontal="center"/>
    </xf>
    <xf numFmtId="0" fontId="54" fillId="0" borderId="0" xfId="0" applyFont="1" applyAlignment="1">
      <alignment horizontal="center" vertical="center" wrapText="1"/>
    </xf>
    <xf numFmtId="165" fontId="8" fillId="0" borderId="0" xfId="102" applyFont="1" applyAlignment="1">
      <alignment horizontal="center"/>
      <protection/>
    </xf>
    <xf numFmtId="165" fontId="11" fillId="0" borderId="72" xfId="107" applyFont="1" applyBorder="1" applyAlignment="1" applyProtection="1">
      <alignment horizontal="center" vertical="center"/>
      <protection/>
    </xf>
    <xf numFmtId="165" fontId="11" fillId="0" borderId="73" xfId="107" applyFont="1" applyBorder="1" applyAlignment="1" applyProtection="1">
      <alignment horizontal="center" vertical="center"/>
      <protection/>
    </xf>
    <xf numFmtId="165" fontId="11" fillId="0" borderId="74" xfId="107" applyFont="1" applyBorder="1" applyAlignment="1" applyProtection="1">
      <alignment horizontal="center" vertical="center"/>
      <protection/>
    </xf>
    <xf numFmtId="165" fontId="11" fillId="0" borderId="43" xfId="107" applyFont="1" applyBorder="1" applyAlignment="1" applyProtection="1">
      <alignment horizontal="center" vertical="center"/>
      <protection/>
    </xf>
    <xf numFmtId="165" fontId="11" fillId="0" borderId="12" xfId="107" applyFont="1" applyBorder="1" applyAlignment="1" applyProtection="1">
      <alignment horizontal="center" vertical="center"/>
      <protection/>
    </xf>
    <xf numFmtId="165" fontId="11" fillId="0" borderId="13" xfId="107" applyFont="1" applyBorder="1" applyAlignment="1" applyProtection="1">
      <alignment horizontal="center" vertical="center"/>
      <protection/>
    </xf>
    <xf numFmtId="0" fontId="5" fillId="0" borderId="0" xfId="99" applyFont="1" applyAlignment="1">
      <alignment horizontal="center"/>
      <protection/>
    </xf>
    <xf numFmtId="0" fontId="5" fillId="0" borderId="10" xfId="99" applyFont="1" applyBorder="1" applyAlignment="1">
      <alignment vertical="center" wrapText="1"/>
      <protection/>
    </xf>
    <xf numFmtId="0" fontId="5" fillId="0" borderId="18" xfId="99" applyFont="1" applyBorder="1" applyAlignment="1">
      <alignment vertical="center" wrapText="1"/>
      <protection/>
    </xf>
    <xf numFmtId="165" fontId="8" fillId="0" borderId="0" xfId="108" applyFont="1" applyAlignment="1" applyProtection="1">
      <alignment horizontal="center"/>
      <protection/>
    </xf>
    <xf numFmtId="0" fontId="70" fillId="0" borderId="75" xfId="112" applyFont="1" applyFill="1" applyBorder="1" applyAlignment="1">
      <alignment horizontal="center" vertical="center"/>
      <protection/>
    </xf>
    <xf numFmtId="0" fontId="70" fillId="0" borderId="76" xfId="112" applyFont="1" applyFill="1" applyBorder="1" applyAlignment="1">
      <alignment horizontal="center" vertical="center"/>
      <protection/>
    </xf>
    <xf numFmtId="165" fontId="94" fillId="0" borderId="40" xfId="118" applyFont="1" applyBorder="1" applyAlignment="1" applyProtection="1">
      <alignment horizontal="center"/>
      <protection/>
    </xf>
    <xf numFmtId="165" fontId="94" fillId="0" borderId="18" xfId="118" applyFont="1" applyBorder="1" applyAlignment="1" applyProtection="1">
      <alignment horizontal="center"/>
      <protection/>
    </xf>
    <xf numFmtId="165" fontId="60" fillId="0" borderId="28" xfId="118" applyFont="1" applyBorder="1" applyAlignment="1" applyProtection="1">
      <alignment horizontal="center"/>
      <protection/>
    </xf>
    <xf numFmtId="165" fontId="60" fillId="0" borderId="0" xfId="118" applyFont="1" applyBorder="1" applyAlignment="1" applyProtection="1">
      <alignment horizontal="center"/>
      <protection/>
    </xf>
    <xf numFmtId="165" fontId="60" fillId="0" borderId="15" xfId="118" applyFont="1" applyBorder="1" applyAlignment="1" applyProtection="1">
      <alignment horizontal="center"/>
      <protection/>
    </xf>
    <xf numFmtId="165" fontId="8" fillId="0" borderId="0" xfId="118" applyFont="1" applyAlignment="1">
      <alignment horizontal="left"/>
      <protection/>
    </xf>
    <xf numFmtId="165" fontId="96" fillId="0" borderId="18" xfId="100" applyFont="1" applyBorder="1" applyAlignment="1" applyProtection="1">
      <alignment horizontal="center"/>
      <protection locked="0"/>
    </xf>
    <xf numFmtId="165" fontId="94" fillId="0" borderId="40" xfId="100" applyFont="1" applyBorder="1" applyAlignment="1" applyProtection="1">
      <alignment horizontal="center"/>
      <protection/>
    </xf>
    <xf numFmtId="165" fontId="94" fillId="0" borderId="18" xfId="100" applyFont="1" applyBorder="1" applyAlignment="1" applyProtection="1">
      <alignment horizontal="center"/>
      <protection/>
    </xf>
    <xf numFmtId="165" fontId="14" fillId="0" borderId="0" xfId="100" applyFont="1" applyAlignment="1">
      <alignment horizontal="left"/>
      <protection/>
    </xf>
    <xf numFmtId="165" fontId="11" fillId="0" borderId="45" xfId="100" applyFont="1" applyBorder="1" applyAlignment="1">
      <alignment horizontal="center" vertical="top"/>
      <protection/>
    </xf>
    <xf numFmtId="165" fontId="11" fillId="0" borderId="36" xfId="100" applyFont="1" applyBorder="1" applyAlignment="1">
      <alignment horizontal="center" vertical="top"/>
      <protection/>
    </xf>
    <xf numFmtId="165" fontId="9" fillId="0" borderId="35" xfId="104" applyFont="1" applyBorder="1" applyAlignment="1" applyProtection="1" quotePrefix="1">
      <alignment horizontal="left"/>
      <protection/>
    </xf>
    <xf numFmtId="165" fontId="9" fillId="0" borderId="0" xfId="104" applyFont="1" applyBorder="1" applyAlignment="1" applyProtection="1" quotePrefix="1">
      <alignment horizontal="left"/>
      <protection/>
    </xf>
    <xf numFmtId="165" fontId="9" fillId="0" borderId="77" xfId="104" applyFont="1" applyBorder="1" applyAlignment="1" applyProtection="1">
      <alignment horizontal="left"/>
      <protection/>
    </xf>
    <xf numFmtId="165" fontId="9" fillId="0" borderId="10" xfId="104" applyFont="1" applyBorder="1" applyAlignment="1" applyProtection="1" quotePrefix="1">
      <alignment horizontal="left"/>
      <protection/>
    </xf>
    <xf numFmtId="165" fontId="8" fillId="0" borderId="0" xfId="105" applyFont="1" applyAlignment="1">
      <alignment horizontal="left"/>
      <protection/>
    </xf>
    <xf numFmtId="165" fontId="8" fillId="0" borderId="0" xfId="104" applyFont="1" applyAlignment="1">
      <alignment horizontal="center"/>
      <protection/>
    </xf>
    <xf numFmtId="165" fontId="10" fillId="0" borderId="72" xfId="104" applyFont="1" applyBorder="1" applyAlignment="1" applyProtection="1">
      <alignment horizontal="center" vertical="center"/>
      <protection/>
    </xf>
    <xf numFmtId="165" fontId="10" fillId="0" borderId="78" xfId="104" applyFont="1" applyBorder="1" applyAlignment="1" applyProtection="1">
      <alignment horizontal="center" vertical="center"/>
      <protection/>
    </xf>
    <xf numFmtId="165" fontId="8" fillId="0" borderId="47" xfId="104" applyFont="1" applyBorder="1" applyAlignment="1" applyProtection="1" quotePrefix="1">
      <alignment horizontal="left"/>
      <protection/>
    </xf>
    <xf numFmtId="165" fontId="8" fillId="0" borderId="26" xfId="104" applyFont="1" applyBorder="1" applyAlignment="1" applyProtection="1" quotePrefix="1">
      <alignment horizontal="left"/>
      <protection/>
    </xf>
    <xf numFmtId="165" fontId="8" fillId="0" borderId="35" xfId="104" applyFont="1" applyBorder="1" applyAlignment="1" applyProtection="1" quotePrefix="1">
      <alignment horizontal="left"/>
      <protection/>
    </xf>
    <xf numFmtId="165" fontId="8" fillId="0" borderId="0" xfId="104" applyFont="1" applyBorder="1" applyAlignment="1" applyProtection="1" quotePrefix="1">
      <alignment horizontal="left"/>
      <protection/>
    </xf>
    <xf numFmtId="0" fontId="8" fillId="0" borderId="0" xfId="103" applyFont="1" applyAlignment="1">
      <alignment horizontal="center" vertical="center"/>
      <protection/>
    </xf>
    <xf numFmtId="0" fontId="8" fillId="24" borderId="0" xfId="98" applyFont="1" applyFill="1" applyBorder="1" applyAlignment="1">
      <alignment horizontal="center" vertical="center" wrapText="1"/>
      <protection/>
    </xf>
    <xf numFmtId="0" fontId="8" fillId="0" borderId="11" xfId="98" applyFont="1" applyBorder="1" applyAlignment="1">
      <alignment horizontal="center" vertical="center" wrapText="1"/>
      <protection/>
    </xf>
    <xf numFmtId="0" fontId="8" fillId="0" borderId="16" xfId="98" applyFont="1" applyBorder="1" applyAlignment="1">
      <alignment horizontal="center" vertical="center" wrapText="1"/>
      <protection/>
    </xf>
    <xf numFmtId="3" fontId="8" fillId="0" borderId="11" xfId="98" applyNumberFormat="1" applyFont="1" applyBorder="1" applyAlignment="1">
      <alignment horizontal="center" vertical="center" wrapText="1"/>
      <protection/>
    </xf>
    <xf numFmtId="3" fontId="8" fillId="0" borderId="16" xfId="98" applyNumberFormat="1" applyFont="1" applyBorder="1" applyAlignment="1">
      <alignment horizontal="center" vertical="center" wrapText="1"/>
      <protection/>
    </xf>
    <xf numFmtId="3" fontId="9" fillId="0" borderId="0" xfId="98" applyNumberFormat="1" applyFont="1" applyAlignment="1">
      <alignment horizontal="left" vertical="top" wrapText="1"/>
      <protection/>
    </xf>
    <xf numFmtId="0" fontId="5" fillId="0" borderId="0" xfId="98" applyFont="1" applyFill="1" applyBorder="1" applyAlignment="1">
      <alignment horizontal="center"/>
      <protection/>
    </xf>
    <xf numFmtId="0" fontId="5" fillId="0" borderId="0" xfId="98" applyFont="1" applyFill="1" applyAlignment="1">
      <alignment horizontal="center"/>
      <protection/>
    </xf>
    <xf numFmtId="0" fontId="6" fillId="0" borderId="0" xfId="98" applyFont="1" applyFill="1" applyAlignment="1">
      <alignment horizontal="center"/>
      <protection/>
    </xf>
    <xf numFmtId="167" fontId="80" fillId="0" borderId="10" xfId="98" applyNumberFormat="1" applyFont="1" applyFill="1" applyBorder="1" applyAlignment="1">
      <alignment horizontal="center" vertical="center"/>
      <protection/>
    </xf>
    <xf numFmtId="167" fontId="78" fillId="0" borderId="17" xfId="98" applyNumberFormat="1" applyFont="1" applyFill="1" applyBorder="1" applyAlignment="1">
      <alignment horizontal="center" vertical="center" wrapText="1"/>
      <protection/>
    </xf>
    <xf numFmtId="0" fontId="79" fillId="0" borderId="17" xfId="98" applyFont="1" applyFill="1" applyBorder="1" applyAlignment="1">
      <alignment horizontal="center" vertical="center" wrapText="1"/>
      <protection/>
    </xf>
    <xf numFmtId="167" fontId="78" fillId="0" borderId="41" xfId="98" applyNumberFormat="1" applyFont="1" applyFill="1" applyBorder="1" applyAlignment="1">
      <alignment horizontal="center" vertical="center" wrapText="1"/>
      <protection/>
    </xf>
    <xf numFmtId="0" fontId="79" fillId="0" borderId="13" xfId="98" applyFont="1" applyFill="1" applyBorder="1" applyAlignment="1">
      <alignment horizontal="center"/>
      <protection/>
    </xf>
    <xf numFmtId="41" fontId="78" fillId="0" borderId="41" xfId="98" applyNumberFormat="1" applyFont="1" applyFill="1" applyBorder="1" applyAlignment="1">
      <alignment horizontal="center" vertical="center"/>
      <protection/>
    </xf>
    <xf numFmtId="41" fontId="79" fillId="0" borderId="13" xfId="98" applyNumberFormat="1" applyFont="1" applyFill="1" applyBorder="1" applyAlignment="1">
      <alignment horizontal="center" vertical="center"/>
      <protection/>
    </xf>
    <xf numFmtId="43" fontId="78" fillId="0" borderId="41" xfId="98" applyNumberFormat="1" applyFont="1" applyFill="1" applyBorder="1" applyAlignment="1">
      <alignment horizontal="center" vertical="center"/>
      <protection/>
    </xf>
    <xf numFmtId="43" fontId="78" fillId="0" borderId="13" xfId="98" applyNumberFormat="1" applyFont="1" applyFill="1" applyBorder="1" applyAlignment="1">
      <alignment horizontal="center" vertical="center"/>
      <protection/>
    </xf>
    <xf numFmtId="167" fontId="82" fillId="0" borderId="61" xfId="98" applyNumberFormat="1" applyFont="1" applyFill="1" applyBorder="1" applyAlignment="1" quotePrefix="1">
      <alignment horizontal="center" vertical="center"/>
      <protection/>
    </xf>
    <xf numFmtId="167" fontId="82" fillId="0" borderId="14" xfId="98" applyNumberFormat="1" applyFont="1" applyFill="1" applyBorder="1" applyAlignment="1" quotePrefix="1">
      <alignment horizontal="center" vertical="center"/>
      <protection/>
    </xf>
    <xf numFmtId="167" fontId="82" fillId="0" borderId="59" xfId="98" applyNumberFormat="1" applyFont="1" applyFill="1" applyBorder="1" applyAlignment="1" quotePrefix="1">
      <alignment horizontal="center" vertical="center"/>
      <protection/>
    </xf>
    <xf numFmtId="167" fontId="82" fillId="0" borderId="16" xfId="98" applyNumberFormat="1" applyFont="1" applyFill="1" applyBorder="1" applyAlignment="1" quotePrefix="1">
      <alignment horizontal="center" vertical="center"/>
      <protection/>
    </xf>
    <xf numFmtId="167" fontId="82" fillId="0" borderId="61" xfId="98" applyNumberFormat="1" applyFont="1" applyFill="1" applyBorder="1" applyAlignment="1">
      <alignment horizontal="left" vertical="center" wrapText="1"/>
      <protection/>
    </xf>
    <xf numFmtId="167" fontId="82" fillId="0" borderId="16" xfId="98" applyNumberFormat="1" applyFont="1" applyFill="1" applyBorder="1" applyAlignment="1">
      <alignment horizontal="left" vertical="center" wrapText="1"/>
      <protection/>
    </xf>
    <xf numFmtId="167" fontId="82" fillId="0" borderId="45" xfId="98" applyNumberFormat="1" applyFont="1" applyFill="1" applyBorder="1" applyAlignment="1" quotePrefix="1">
      <alignment horizontal="center" vertical="center"/>
      <protection/>
    </xf>
    <xf numFmtId="0" fontId="82" fillId="0" borderId="28" xfId="98" applyFont="1" applyFill="1" applyBorder="1" applyAlignment="1">
      <alignment horizontal="center"/>
      <protection/>
    </xf>
    <xf numFmtId="167" fontId="82" fillId="0" borderId="17" xfId="98" applyNumberFormat="1" applyFont="1" applyFill="1" applyBorder="1" applyAlignment="1">
      <alignment horizontal="left" vertical="center" wrapText="1"/>
      <protection/>
    </xf>
    <xf numFmtId="0" fontId="82" fillId="0" borderId="17" xfId="98" applyFont="1" applyFill="1" applyBorder="1" applyAlignment="1">
      <alignment horizontal="left" vertical="center" wrapText="1"/>
      <protection/>
    </xf>
    <xf numFmtId="167" fontId="82" fillId="0" borderId="62" xfId="98" applyNumberFormat="1" applyFont="1" applyFill="1" applyBorder="1" applyAlignment="1" quotePrefix="1">
      <alignment horizontal="center" vertical="center"/>
      <protection/>
    </xf>
    <xf numFmtId="0" fontId="82" fillId="0" borderId="17" xfId="98" applyFont="1" applyFill="1" applyBorder="1" applyAlignment="1">
      <alignment/>
      <protection/>
    </xf>
    <xf numFmtId="0" fontId="82" fillId="0" borderId="64" xfId="98" applyFont="1" applyFill="1" applyBorder="1" applyAlignment="1">
      <alignment/>
      <protection/>
    </xf>
    <xf numFmtId="167" fontId="82" fillId="0" borderId="65" xfId="98" applyNumberFormat="1" applyFont="1" applyFill="1" applyBorder="1" applyAlignment="1" quotePrefix="1">
      <alignment horizontal="center" vertical="center"/>
      <protection/>
    </xf>
    <xf numFmtId="0" fontId="82" fillId="0" borderId="60" xfId="98" applyFont="1" applyFill="1" applyBorder="1" applyAlignment="1">
      <alignment horizontal="center"/>
      <protection/>
    </xf>
    <xf numFmtId="167" fontId="82" fillId="0" borderId="62" xfId="98" applyNumberFormat="1" applyFont="1" applyFill="1" applyBorder="1" applyAlignment="1">
      <alignment horizontal="left" vertical="center" wrapText="1"/>
      <protection/>
    </xf>
    <xf numFmtId="0" fontId="82" fillId="0" borderId="64" xfId="98" applyFont="1" applyFill="1" applyBorder="1" applyAlignment="1">
      <alignment horizontal="left"/>
      <protection/>
    </xf>
    <xf numFmtId="167" fontId="82" fillId="0" borderId="17" xfId="98" applyNumberFormat="1" applyFont="1" applyFill="1" applyBorder="1" applyAlignment="1" quotePrefix="1">
      <alignment horizontal="center" vertical="center"/>
      <protection/>
    </xf>
    <xf numFmtId="167" fontId="82" fillId="0" borderId="64" xfId="98" applyNumberFormat="1" applyFont="1" applyFill="1" applyBorder="1" applyAlignment="1" quotePrefix="1">
      <alignment horizontal="center" vertical="center"/>
      <protection/>
    </xf>
    <xf numFmtId="0" fontId="82" fillId="0" borderId="17" xfId="98" applyFont="1" applyFill="1" applyBorder="1" applyAlignment="1">
      <alignment horizontal="left" wrapText="1"/>
      <protection/>
    </xf>
    <xf numFmtId="167" fontId="82" fillId="0" borderId="11" xfId="98" applyNumberFormat="1" applyFont="1" applyFill="1" applyBorder="1" applyAlignment="1" quotePrefix="1">
      <alignment horizontal="center" vertical="center"/>
      <protection/>
    </xf>
    <xf numFmtId="0" fontId="82" fillId="0" borderId="16" xfId="98" applyFont="1" applyFill="1" applyBorder="1" applyAlignment="1">
      <alignment horizontal="center"/>
      <protection/>
    </xf>
    <xf numFmtId="167" fontId="82" fillId="0" borderId="61" xfId="98" applyNumberFormat="1" applyFont="1" applyFill="1" applyBorder="1" applyAlignment="1">
      <alignment horizontal="center" vertical="center" wrapText="1"/>
      <protection/>
    </xf>
    <xf numFmtId="167" fontId="82" fillId="0" borderId="14" xfId="98" applyNumberFormat="1" applyFont="1" applyFill="1" applyBorder="1" applyAlignment="1">
      <alignment horizontal="center" vertical="center" wrapText="1"/>
      <protection/>
    </xf>
    <xf numFmtId="167" fontId="82" fillId="0" borderId="59" xfId="98" applyNumberFormat="1" applyFont="1" applyFill="1" applyBorder="1" applyAlignment="1">
      <alignment horizontal="center" vertical="center" wrapText="1"/>
      <protection/>
    </xf>
    <xf numFmtId="167" fontId="82" fillId="0" borderId="14" xfId="98" applyNumberFormat="1" applyFont="1" applyFill="1" applyBorder="1" applyAlignment="1">
      <alignment horizontal="left" vertical="center" wrapText="1"/>
      <protection/>
    </xf>
    <xf numFmtId="167" fontId="82" fillId="0" borderId="11" xfId="98" applyNumberFormat="1" applyFont="1" applyFill="1" applyBorder="1" applyAlignment="1">
      <alignment horizontal="left" vertical="center" wrapText="1"/>
      <protection/>
    </xf>
    <xf numFmtId="167" fontId="82" fillId="0" borderId="59" xfId="98" applyNumberFormat="1" applyFont="1" applyFill="1" applyBorder="1" applyAlignment="1">
      <alignment horizontal="left" vertical="center" wrapText="1"/>
      <protection/>
    </xf>
    <xf numFmtId="0" fontId="82" fillId="0" borderId="59" xfId="98" applyFont="1" applyFill="1" applyBorder="1" applyAlignment="1">
      <alignment/>
      <protection/>
    </xf>
    <xf numFmtId="0" fontId="82" fillId="0" borderId="14" xfId="98" applyFont="1" applyFill="1" applyBorder="1" applyAlignment="1">
      <alignment horizontal="center"/>
      <protection/>
    </xf>
    <xf numFmtId="0" fontId="82" fillId="0" borderId="17" xfId="98" applyFont="1" applyFill="1" applyBorder="1" applyAlignment="1">
      <alignment horizontal="left"/>
      <protection/>
    </xf>
    <xf numFmtId="167" fontId="82" fillId="0" borderId="28" xfId="98" applyNumberFormat="1" applyFont="1" applyFill="1" applyBorder="1" applyAlignment="1" quotePrefix="1">
      <alignment horizontal="center" vertical="center"/>
      <protection/>
    </xf>
    <xf numFmtId="0" fontId="82" fillId="0" borderId="64" xfId="98" applyFont="1" applyFill="1" applyBorder="1" applyAlignment="1">
      <alignment horizontal="left" wrapText="1"/>
      <protection/>
    </xf>
    <xf numFmtId="167" fontId="82" fillId="0" borderId="61" xfId="98" applyNumberFormat="1" applyFont="1" applyFill="1" applyBorder="1" applyAlignment="1">
      <alignment horizontal="left" vertical="center"/>
      <protection/>
    </xf>
    <xf numFmtId="167" fontId="82" fillId="0" borderId="14" xfId="98" applyNumberFormat="1" applyFont="1" applyFill="1" applyBorder="1" applyAlignment="1">
      <alignment horizontal="left" vertical="center"/>
      <protection/>
    </xf>
    <xf numFmtId="167" fontId="82" fillId="0" borderId="16" xfId="98" applyNumberFormat="1" applyFont="1" applyFill="1" applyBorder="1" applyAlignment="1">
      <alignment horizontal="left" vertical="center"/>
      <protection/>
    </xf>
    <xf numFmtId="167" fontId="82" fillId="0" borderId="11" xfId="98" applyNumberFormat="1" applyFont="1" applyFill="1" applyBorder="1" applyAlignment="1">
      <alignment horizontal="left" vertical="center"/>
      <protection/>
    </xf>
    <xf numFmtId="167" fontId="82" fillId="0" borderId="59" xfId="98" applyNumberFormat="1" applyFont="1" applyFill="1" applyBorder="1" applyAlignment="1">
      <alignment horizontal="left" vertical="center"/>
      <protection/>
    </xf>
    <xf numFmtId="167" fontId="82" fillId="0" borderId="62" xfId="98" applyNumberFormat="1" applyFont="1" applyFill="1" applyBorder="1" applyAlignment="1">
      <alignment horizontal="left" vertical="center"/>
      <protection/>
    </xf>
    <xf numFmtId="167" fontId="82" fillId="0" borderId="64" xfId="98" applyNumberFormat="1" applyFont="1" applyFill="1" applyBorder="1" applyAlignment="1">
      <alignment horizontal="left" vertical="center"/>
      <protection/>
    </xf>
    <xf numFmtId="0" fontId="82" fillId="0" borderId="61" xfId="98" applyFont="1" applyFill="1" applyBorder="1" applyAlignment="1" quotePrefix="1">
      <alignment horizontal="center" vertical="center"/>
      <protection/>
    </xf>
    <xf numFmtId="0" fontId="82" fillId="0" borderId="14" xfId="98" applyFont="1" applyFill="1" applyBorder="1" applyAlignment="1" quotePrefix="1">
      <alignment horizontal="center" vertical="center"/>
      <protection/>
    </xf>
    <xf numFmtId="0" fontId="82" fillId="0" borderId="59" xfId="98" applyFont="1" applyFill="1" applyBorder="1" applyAlignment="1" quotePrefix="1">
      <alignment horizontal="center" vertical="center"/>
      <protection/>
    </xf>
    <xf numFmtId="0" fontId="82" fillId="0" borderId="61" xfId="98" applyFont="1" applyFill="1" applyBorder="1" applyAlignment="1">
      <alignment horizontal="left" vertical="center"/>
      <protection/>
    </xf>
    <xf numFmtId="0" fontId="82" fillId="0" borderId="14" xfId="98" applyFont="1" applyFill="1" applyBorder="1" applyAlignment="1">
      <alignment horizontal="left" vertical="center"/>
      <protection/>
    </xf>
    <xf numFmtId="0" fontId="82" fillId="0" borderId="59" xfId="98" applyFont="1" applyFill="1" applyBorder="1" applyAlignment="1">
      <alignment horizontal="left" vertical="center"/>
      <protection/>
    </xf>
    <xf numFmtId="167" fontId="82" fillId="0" borderId="61" xfId="98" applyNumberFormat="1" applyFont="1" applyFill="1" applyBorder="1" applyAlignment="1">
      <alignment horizontal="center" vertical="center"/>
      <protection/>
    </xf>
    <xf numFmtId="167" fontId="82" fillId="0" borderId="59" xfId="98" applyNumberFormat="1" applyFont="1" applyFill="1" applyBorder="1" applyAlignment="1">
      <alignment horizontal="center" vertical="center"/>
      <protection/>
    </xf>
    <xf numFmtId="0" fontId="20" fillId="0" borderId="59" xfId="98" applyFill="1" applyBorder="1">
      <alignment/>
      <protection/>
    </xf>
    <xf numFmtId="17" fontId="82" fillId="0" borderId="61" xfId="98" applyNumberFormat="1" applyFont="1" applyFill="1" applyBorder="1" applyAlignment="1" quotePrefix="1">
      <alignment horizontal="center" vertical="center"/>
      <protection/>
    </xf>
    <xf numFmtId="17" fontId="82" fillId="0" borderId="14" xfId="98" applyNumberFormat="1" applyFont="1" applyFill="1" applyBorder="1" applyAlignment="1" quotePrefix="1">
      <alignment horizontal="center" vertical="center"/>
      <protection/>
    </xf>
    <xf numFmtId="17" fontId="82" fillId="0" borderId="59" xfId="98" applyNumberFormat="1" applyFont="1" applyFill="1" applyBorder="1" applyAlignment="1" quotePrefix="1">
      <alignment horizontal="center" vertical="center"/>
      <protection/>
    </xf>
    <xf numFmtId="0" fontId="82" fillId="0" borderId="11" xfId="98" applyFont="1" applyFill="1" applyBorder="1" applyAlignment="1" quotePrefix="1">
      <alignment horizontal="center" vertical="center"/>
      <protection/>
    </xf>
    <xf numFmtId="0" fontId="82" fillId="0" borderId="16" xfId="98" applyFont="1" applyFill="1" applyBorder="1" applyAlignment="1" quotePrefix="1">
      <alignment horizontal="center" vertical="center"/>
      <protection/>
    </xf>
    <xf numFmtId="0" fontId="82" fillId="0" borderId="11" xfId="98" applyFont="1" applyFill="1" applyBorder="1" applyAlignment="1">
      <alignment horizontal="left" vertical="center"/>
      <protection/>
    </xf>
    <xf numFmtId="0" fontId="82" fillId="0" borderId="16" xfId="98" applyFont="1" applyFill="1" applyBorder="1" applyAlignment="1">
      <alignment horizontal="left" vertical="center"/>
      <protection/>
    </xf>
    <xf numFmtId="49" fontId="82" fillId="0" borderId="61" xfId="98" applyNumberFormat="1" applyFont="1" applyFill="1" applyBorder="1" applyAlignment="1">
      <alignment horizontal="center" vertical="center"/>
      <protection/>
    </xf>
    <xf numFmtId="49" fontId="82" fillId="0" borderId="59" xfId="98" applyNumberFormat="1" applyFont="1" applyFill="1" applyBorder="1" applyAlignment="1">
      <alignment horizontal="center" vertical="center"/>
      <protection/>
    </xf>
    <xf numFmtId="0" fontId="82" fillId="0" borderId="11" xfId="98" applyFont="1" applyFill="1" applyBorder="1" applyAlignment="1">
      <alignment horizontal="center" vertical="center"/>
      <protection/>
    </xf>
    <xf numFmtId="0" fontId="82" fillId="0" borderId="59" xfId="98" applyFont="1" applyFill="1" applyBorder="1" applyAlignment="1">
      <alignment horizontal="center" vertical="center"/>
      <protection/>
    </xf>
    <xf numFmtId="49" fontId="82" fillId="0" borderId="11" xfId="98" applyNumberFormat="1" applyFont="1" applyFill="1" applyBorder="1" applyAlignment="1">
      <alignment horizontal="left" vertical="center"/>
      <protection/>
    </xf>
    <xf numFmtId="49" fontId="82" fillId="0" borderId="59" xfId="98" applyNumberFormat="1" applyFont="1" applyFill="1" applyBorder="1" applyAlignment="1">
      <alignment horizontal="left" vertical="center"/>
      <protection/>
    </xf>
    <xf numFmtId="49" fontId="82" fillId="0" borderId="14" xfId="98" applyNumberFormat="1" applyFont="1" applyFill="1" applyBorder="1" applyAlignment="1">
      <alignment horizontal="center" vertical="center"/>
      <protection/>
    </xf>
    <xf numFmtId="0" fontId="82" fillId="0" borderId="61" xfId="98" applyFont="1" applyFill="1" applyBorder="1" applyAlignment="1">
      <alignment horizontal="center" vertical="center"/>
      <protection/>
    </xf>
    <xf numFmtId="0" fontId="82" fillId="0" borderId="61" xfId="98" applyFont="1" applyFill="1" applyBorder="1" applyAlignment="1">
      <alignment horizontal="left" vertical="center" wrapText="1"/>
      <protection/>
    </xf>
    <xf numFmtId="0" fontId="82" fillId="0" borderId="59" xfId="98" applyFont="1" applyFill="1" applyBorder="1" applyAlignment="1">
      <alignment horizontal="left" vertical="center" wrapText="1"/>
      <protection/>
    </xf>
    <xf numFmtId="0" fontId="82" fillId="0" borderId="14" xfId="98" applyFont="1" applyFill="1" applyBorder="1" applyAlignment="1">
      <alignment horizontal="center" vertical="center"/>
      <protection/>
    </xf>
    <xf numFmtId="0" fontId="82" fillId="0" borderId="62" xfId="98" applyFont="1" applyFill="1" applyBorder="1" applyAlignment="1">
      <alignment horizontal="center" vertical="center"/>
      <protection/>
    </xf>
    <xf numFmtId="0" fontId="82" fillId="0" borderId="64" xfId="98" applyFont="1" applyFill="1" applyBorder="1" applyAlignment="1">
      <alignment horizontal="center" vertical="center"/>
      <protection/>
    </xf>
    <xf numFmtId="0" fontId="9" fillId="0" borderId="0" xfId="0" applyFont="1" applyAlignment="1" applyProtection="1">
      <alignment/>
      <protection hidden="1" locked="0"/>
    </xf>
    <xf numFmtId="0" fontId="8" fillId="0" borderId="0" xfId="0" applyFont="1" applyAlignment="1" applyProtection="1">
      <alignment/>
      <protection hidden="1" locked="0"/>
    </xf>
    <xf numFmtId="0" fontId="9" fillId="0" borderId="0" xfId="0" applyFont="1" applyBorder="1" applyAlignment="1" applyProtection="1">
      <alignment/>
      <protection hidden="1" locked="0"/>
    </xf>
    <xf numFmtId="0" fontId="69" fillId="0" borderId="0" xfId="0" applyFont="1" applyAlignment="1" applyProtection="1">
      <alignment horizontal="center"/>
      <protection hidden="1" locked="0"/>
    </xf>
    <xf numFmtId="0" fontId="8" fillId="0" borderId="0" xfId="0" applyFont="1" applyAlignment="1" applyProtection="1">
      <alignment horizontal="center"/>
      <protection hidden="1" locked="0"/>
    </xf>
    <xf numFmtId="0" fontId="8" fillId="0" borderId="10" xfId="0" applyFont="1" applyBorder="1" applyAlignment="1" applyProtection="1">
      <alignment/>
      <protection hidden="1" locked="0"/>
    </xf>
    <xf numFmtId="0" fontId="9" fillId="0" borderId="45" xfId="0" applyFont="1" applyBorder="1" applyAlignment="1" applyProtection="1">
      <alignment/>
      <protection hidden="1" locked="0"/>
    </xf>
    <xf numFmtId="0" fontId="9" fillId="0" borderId="46" xfId="0" applyFont="1" applyBorder="1" applyAlignment="1" applyProtection="1">
      <alignment/>
      <protection hidden="1" locked="0"/>
    </xf>
    <xf numFmtId="0" fontId="9" fillId="0" borderId="36" xfId="0" applyFont="1" applyBorder="1" applyAlignment="1" applyProtection="1">
      <alignment/>
      <protection hidden="1" locked="0"/>
    </xf>
    <xf numFmtId="0" fontId="5" fillId="0" borderId="46" xfId="117" applyFont="1" applyFill="1" applyBorder="1" applyAlignment="1">
      <alignment horizontal="centerContinuous" vertical="center"/>
      <protection/>
    </xf>
    <xf numFmtId="0" fontId="8" fillId="0" borderId="11" xfId="0" applyFont="1" applyBorder="1" applyAlignment="1" applyProtection="1">
      <alignment horizontal="center" vertical="center"/>
      <protection hidden="1" locked="0"/>
    </xf>
    <xf numFmtId="0" fontId="8" fillId="0" borderId="12" xfId="0" applyFont="1" applyBorder="1" applyAlignment="1" applyProtection="1">
      <alignment horizontal="centerContinuous" vertical="center"/>
      <protection hidden="1" locked="0"/>
    </xf>
    <xf numFmtId="0" fontId="8" fillId="0" borderId="13" xfId="0" applyFont="1" applyBorder="1" applyAlignment="1" applyProtection="1">
      <alignment horizontal="centerContinuous" vertical="center"/>
      <protection hidden="1" locked="0"/>
    </xf>
    <xf numFmtId="0" fontId="8" fillId="0" borderId="36" xfId="0" applyFont="1" applyBorder="1" applyAlignment="1" applyProtection="1">
      <alignment horizontal="centerContinuous" vertical="center"/>
      <protection hidden="1" locked="0"/>
    </xf>
    <xf numFmtId="0" fontId="8" fillId="0" borderId="28" xfId="0" applyFont="1" applyBorder="1" applyAlignment="1" applyProtection="1">
      <alignment horizontal="centerContinuous"/>
      <protection hidden="1" locked="0"/>
    </xf>
    <xf numFmtId="0" fontId="8" fillId="0" borderId="0" xfId="0" applyFont="1" applyBorder="1" applyAlignment="1" applyProtection="1">
      <alignment horizontal="centerContinuous"/>
      <protection hidden="1" locked="0"/>
    </xf>
    <xf numFmtId="0" fontId="11" fillId="0" borderId="15" xfId="0" applyFont="1" applyBorder="1" applyAlignment="1" applyProtection="1">
      <alignment horizontal="centerContinuous"/>
      <protection hidden="1" locked="0"/>
    </xf>
    <xf numFmtId="0" fontId="5" fillId="0" borderId="0" xfId="117" applyFont="1" applyFill="1" applyBorder="1" applyAlignment="1">
      <alignment horizontal="centerContinuous" vertical="center"/>
      <protection/>
    </xf>
    <xf numFmtId="0" fontId="8" fillId="0" borderId="14" xfId="0" applyFont="1" applyBorder="1" applyAlignment="1" applyProtection="1">
      <alignment horizontal="center" vertical="center"/>
      <protection hidden="1" locked="0"/>
    </xf>
    <xf numFmtId="0" fontId="8" fillId="0" borderId="11" xfId="0" applyFont="1" applyBorder="1" applyAlignment="1" applyProtection="1">
      <alignment horizontal="center"/>
      <protection hidden="1" locked="0"/>
    </xf>
    <xf numFmtId="0" fontId="8" fillId="0" borderId="15" xfId="0" applyFont="1" applyBorder="1" applyAlignment="1" applyProtection="1">
      <alignment horizontal="center"/>
      <protection hidden="1" locked="0"/>
    </xf>
    <xf numFmtId="0" fontId="8" fillId="0" borderId="15" xfId="0" applyFont="1" applyBorder="1" applyAlignment="1" applyProtection="1">
      <alignment horizontal="centerContinuous"/>
      <protection hidden="1" locked="0"/>
    </xf>
    <xf numFmtId="0" fontId="8" fillId="0" borderId="36" xfId="0" applyFont="1" applyBorder="1" applyAlignment="1" applyProtection="1">
      <alignment horizontal="centerContinuous"/>
      <protection hidden="1" locked="0"/>
    </xf>
    <xf numFmtId="0" fontId="9" fillId="0" borderId="28" xfId="0" applyFont="1" applyBorder="1" applyAlignment="1" applyProtection="1">
      <alignment/>
      <protection hidden="1" locked="0"/>
    </xf>
    <xf numFmtId="0" fontId="9" fillId="0" borderId="15" xfId="0" applyFont="1" applyBorder="1" applyAlignment="1" applyProtection="1">
      <alignment/>
      <protection hidden="1" locked="0"/>
    </xf>
    <xf numFmtId="0" fontId="5" fillId="0" borderId="40" xfId="117" applyFont="1" applyFill="1" applyBorder="1" applyAlignment="1">
      <alignment horizontal="centerContinuous" vertical="center"/>
      <protection/>
    </xf>
    <xf numFmtId="0" fontId="8" fillId="0" borderId="14" xfId="0" applyFont="1" applyBorder="1" applyAlignment="1" applyProtection="1" quotePrefix="1">
      <alignment horizontal="centerContinuous" vertical="center"/>
      <protection hidden="1" locked="0"/>
    </xf>
    <xf numFmtId="0" fontId="8" fillId="0" borderId="14" xfId="0" applyFont="1" applyBorder="1" applyAlignment="1" applyProtection="1">
      <alignment horizontal="centerContinuous" vertical="center"/>
      <protection hidden="1" locked="0"/>
    </xf>
    <xf numFmtId="0" fontId="8" fillId="0" borderId="15" xfId="0" applyFont="1" applyBorder="1" applyAlignment="1" applyProtection="1" quotePrefix="1">
      <alignment horizontal="center" vertical="center"/>
      <protection hidden="1" locked="0"/>
    </xf>
    <xf numFmtId="20" fontId="8" fillId="0" borderId="15" xfId="0" applyNumberFormat="1" applyFont="1" applyBorder="1" applyAlignment="1" applyProtection="1" quotePrefix="1">
      <alignment horizontal="center" vertical="center"/>
      <protection hidden="1" locked="0"/>
    </xf>
    <xf numFmtId="0" fontId="114" fillId="0" borderId="0" xfId="0" applyFont="1" applyAlignment="1" applyProtection="1">
      <alignment/>
      <protection hidden="1" locked="0"/>
    </xf>
    <xf numFmtId="0" fontId="10" fillId="0" borderId="28" xfId="0" applyFont="1" applyBorder="1" applyAlignment="1" applyProtection="1">
      <alignment horizontal="center" vertical="center"/>
      <protection hidden="1" locked="0"/>
    </xf>
    <xf numFmtId="0" fontId="10" fillId="0" borderId="0" xfId="0" applyFont="1" applyBorder="1" applyAlignment="1" applyProtection="1">
      <alignment horizontal="center" vertical="center"/>
      <protection hidden="1" locked="0"/>
    </xf>
    <xf numFmtId="0" fontId="10" fillId="0" borderId="18" xfId="0" applyFont="1" applyBorder="1" applyAlignment="1" applyProtection="1">
      <alignment horizontal="center" vertical="center"/>
      <protection hidden="1" locked="0"/>
    </xf>
    <xf numFmtId="0" fontId="13" fillId="0" borderId="41" xfId="0" applyFont="1" applyBorder="1" applyAlignment="1" applyProtection="1">
      <alignment horizontal="center"/>
      <protection hidden="1" locked="0"/>
    </xf>
    <xf numFmtId="0" fontId="13" fillId="0" borderId="12" xfId="0" applyFont="1" applyBorder="1" applyAlignment="1" applyProtection="1">
      <alignment horizontal="center"/>
      <protection hidden="1" locked="0"/>
    </xf>
    <xf numFmtId="0" fontId="13" fillId="0" borderId="13" xfId="0" applyFont="1" applyBorder="1" applyAlignment="1" applyProtection="1">
      <alignment horizontal="center"/>
      <protection hidden="1" locked="0"/>
    </xf>
    <xf numFmtId="0" fontId="10" fillId="0" borderId="41" xfId="0" applyFont="1" applyBorder="1" applyAlignment="1" applyProtection="1">
      <alignment horizontal="center" vertical="center"/>
      <protection hidden="1" locked="0"/>
    </xf>
    <xf numFmtId="0" fontId="10" fillId="0" borderId="12" xfId="0" applyFont="1" applyBorder="1" applyAlignment="1" applyProtection="1">
      <alignment horizontal="center" vertical="center"/>
      <protection hidden="1" locked="0"/>
    </xf>
    <xf numFmtId="0" fontId="10" fillId="0" borderId="41" xfId="0" applyFont="1" applyBorder="1" applyAlignment="1" applyProtection="1">
      <alignment horizontal="center" vertical="center"/>
      <protection hidden="1" locked="0"/>
    </xf>
    <xf numFmtId="0" fontId="10" fillId="0" borderId="17" xfId="0" applyFont="1" applyBorder="1" applyAlignment="1" applyProtection="1">
      <alignment horizontal="center" vertical="center"/>
      <protection hidden="1" locked="0"/>
    </xf>
    <xf numFmtId="0" fontId="10" fillId="0" borderId="17" xfId="0" applyFont="1" applyBorder="1" applyAlignment="1" applyProtection="1">
      <alignment horizontal="centerContinuous" vertical="center"/>
      <protection hidden="1" locked="0"/>
    </xf>
    <xf numFmtId="0" fontId="10" fillId="0" borderId="13" xfId="0" applyFont="1" applyBorder="1" applyAlignment="1" applyProtection="1">
      <alignment horizontal="center" vertical="center"/>
      <protection hidden="1" locked="0"/>
    </xf>
    <xf numFmtId="0" fontId="8" fillId="0" borderId="28" xfId="0" applyFont="1" applyBorder="1" applyAlignment="1" applyProtection="1">
      <alignment vertical="center"/>
      <protection hidden="1" locked="0"/>
    </xf>
    <xf numFmtId="0" fontId="8" fillId="0" borderId="0" xfId="0" applyFont="1" applyBorder="1" applyAlignment="1" applyProtection="1">
      <alignment vertical="center"/>
      <protection hidden="1" locked="0"/>
    </xf>
    <xf numFmtId="0" fontId="8" fillId="0" borderId="15" xfId="0" applyFont="1" applyBorder="1" applyAlignment="1" applyProtection="1">
      <alignment vertical="center"/>
      <protection hidden="1" locked="0"/>
    </xf>
    <xf numFmtId="167" fontId="8" fillId="0" borderId="46" xfId="0" applyNumberFormat="1" applyFont="1" applyFill="1" applyBorder="1" applyAlignment="1" applyProtection="1">
      <alignment vertical="center"/>
      <protection hidden="1" locked="0"/>
    </xf>
    <xf numFmtId="167" fontId="8" fillId="0" borderId="11" xfId="0" applyNumberFormat="1" applyFont="1" applyFill="1" applyBorder="1" applyAlignment="1" applyProtection="1">
      <alignment vertical="center"/>
      <protection hidden="1" locked="0"/>
    </xf>
    <xf numFmtId="167" fontId="8" fillId="0" borderId="11" xfId="0" applyNumberFormat="1" applyFont="1" applyBorder="1" applyAlignment="1" applyProtection="1">
      <alignment vertical="center"/>
      <protection hidden="1" locked="0"/>
    </xf>
    <xf numFmtId="166" fontId="8" fillId="0" borderId="36" xfId="0" applyNumberFormat="1" applyFont="1" applyFill="1" applyBorder="1" applyAlignment="1" applyProtection="1">
      <alignment vertical="center"/>
      <protection hidden="1" locked="0"/>
    </xf>
    <xf numFmtId="0" fontId="12" fillId="0" borderId="28" xfId="0" applyFont="1" applyBorder="1" applyAlignment="1" applyProtection="1">
      <alignment vertical="center"/>
      <protection hidden="1" locked="0"/>
    </xf>
    <xf numFmtId="0" fontId="12" fillId="0" borderId="0" xfId="0" applyFont="1" applyBorder="1" applyAlignment="1" applyProtection="1">
      <alignment vertical="center"/>
      <protection hidden="1" locked="0"/>
    </xf>
    <xf numFmtId="167" fontId="8" fillId="0" borderId="0" xfId="0" applyNumberFormat="1" applyFont="1" applyFill="1" applyBorder="1" applyAlignment="1" applyProtection="1">
      <alignment vertical="center"/>
      <protection hidden="1" locked="0"/>
    </xf>
    <xf numFmtId="167" fontId="8" fillId="0" borderId="14" xfId="0" applyNumberFormat="1" applyFont="1" applyFill="1" applyBorder="1" applyAlignment="1" applyProtection="1">
      <alignment vertical="center"/>
      <protection hidden="1" locked="0"/>
    </xf>
    <xf numFmtId="167" fontId="8" fillId="0" borderId="14" xfId="0" applyNumberFormat="1" applyFont="1" applyBorder="1" applyAlignment="1" applyProtection="1">
      <alignment vertical="center"/>
      <protection hidden="1" locked="0"/>
    </xf>
    <xf numFmtId="166" fontId="8" fillId="0" borderId="15" xfId="0" applyNumberFormat="1" applyFont="1" applyFill="1" applyBorder="1" applyAlignment="1" applyProtection="1">
      <alignment vertical="center"/>
      <protection hidden="1" locked="0"/>
    </xf>
    <xf numFmtId="0" fontId="8" fillId="0" borderId="28" xfId="0" applyFont="1" applyBorder="1" applyAlignment="1" applyProtection="1" quotePrefix="1">
      <alignment horizontal="center"/>
      <protection hidden="1" locked="0"/>
    </xf>
    <xf numFmtId="0" fontId="8" fillId="0" borderId="0" xfId="0" applyFont="1" applyBorder="1" applyAlignment="1" applyProtection="1">
      <alignment horizontal="left"/>
      <protection hidden="1" locked="0"/>
    </xf>
    <xf numFmtId="0" fontId="8" fillId="0" borderId="15" xfId="0" applyFont="1" applyBorder="1" applyAlignment="1" applyProtection="1" quotePrefix="1">
      <alignment horizontal="center"/>
      <protection hidden="1" locked="0"/>
    </xf>
    <xf numFmtId="167" fontId="8" fillId="0" borderId="28" xfId="0" applyNumberFormat="1" applyFont="1" applyFill="1" applyBorder="1" applyAlignment="1" applyProtection="1">
      <alignment vertical="center"/>
      <protection hidden="1" locked="0"/>
    </xf>
    <xf numFmtId="0" fontId="9" fillId="0" borderId="28" xfId="0" applyFont="1" applyBorder="1" applyAlignment="1" applyProtection="1">
      <alignment vertical="center"/>
      <protection hidden="1" locked="0"/>
    </xf>
    <xf numFmtId="0" fontId="13" fillId="0" borderId="0" xfId="0" applyFont="1" applyBorder="1" applyAlignment="1" applyProtection="1">
      <alignment vertical="center"/>
      <protection hidden="1" locked="0"/>
    </xf>
    <xf numFmtId="0" fontId="9" fillId="0" borderId="15" xfId="0" applyFont="1" applyBorder="1" applyAlignment="1" applyProtection="1">
      <alignment vertical="center"/>
      <protection hidden="1" locked="0"/>
    </xf>
    <xf numFmtId="167" fontId="9" fillId="0" borderId="0" xfId="0" applyNumberFormat="1" applyFont="1" applyFill="1" applyBorder="1" applyAlignment="1" applyProtection="1">
      <alignment vertical="center"/>
      <protection hidden="1" locked="0"/>
    </xf>
    <xf numFmtId="167" fontId="9" fillId="0" borderId="14" xfId="0" applyNumberFormat="1" applyFont="1" applyFill="1" applyBorder="1" applyAlignment="1" applyProtection="1">
      <alignment vertical="center"/>
      <protection hidden="1" locked="0"/>
    </xf>
    <xf numFmtId="167" fontId="9" fillId="0" borderId="14" xfId="0" applyNumberFormat="1" applyFont="1" applyBorder="1" applyAlignment="1" applyProtection="1">
      <alignment vertical="center"/>
      <protection hidden="1" locked="0"/>
    </xf>
    <xf numFmtId="166" fontId="9" fillId="0" borderId="15" xfId="0" applyNumberFormat="1" applyFont="1" applyFill="1" applyBorder="1" applyAlignment="1" applyProtection="1">
      <alignment vertical="center"/>
      <protection hidden="1" locked="0"/>
    </xf>
    <xf numFmtId="0" fontId="9" fillId="0" borderId="0" xfId="0" applyFont="1" applyBorder="1" applyAlignment="1" applyProtection="1">
      <alignment vertical="center"/>
      <protection hidden="1" locked="0"/>
    </xf>
    <xf numFmtId="167" fontId="9" fillId="0" borderId="28" xfId="0" applyNumberFormat="1" applyFont="1" applyFill="1" applyBorder="1" applyAlignment="1" applyProtection="1">
      <alignment vertical="center"/>
      <protection hidden="1" locked="0"/>
    </xf>
    <xf numFmtId="167" fontId="115" fillId="0" borderId="0" xfId="0" applyNumberFormat="1" applyFont="1" applyFill="1" applyBorder="1" applyAlignment="1" applyProtection="1">
      <alignment vertical="center"/>
      <protection hidden="1" locked="0"/>
    </xf>
    <xf numFmtId="0" fontId="9" fillId="0" borderId="28" xfId="0" applyFont="1" applyBorder="1" applyAlignment="1" applyProtection="1">
      <alignment horizontal="left" vertical="center"/>
      <protection hidden="1" locked="0"/>
    </xf>
    <xf numFmtId="0" fontId="9" fillId="0" borderId="15" xfId="0" applyFont="1" applyBorder="1" applyAlignment="1" applyProtection="1">
      <alignment horizontal="left" vertical="center"/>
      <protection hidden="1" locked="0"/>
    </xf>
    <xf numFmtId="2" fontId="9" fillId="0" borderId="0" xfId="0" applyNumberFormat="1" applyFont="1" applyBorder="1" applyAlignment="1" applyProtection="1">
      <alignment vertical="top" wrapText="1"/>
      <protection hidden="1" locked="0"/>
    </xf>
    <xf numFmtId="2" fontId="9" fillId="0" borderId="15" xfId="0" applyNumberFormat="1" applyFont="1" applyBorder="1" applyAlignment="1" applyProtection="1">
      <alignment vertical="center" wrapText="1"/>
      <protection hidden="1" locked="0"/>
    </xf>
    <xf numFmtId="2" fontId="116" fillId="0" borderId="0" xfId="0" applyNumberFormat="1" applyFont="1" applyBorder="1" applyAlignment="1" applyProtection="1">
      <alignment vertical="top" wrapText="1"/>
      <protection hidden="1" locked="0"/>
    </xf>
    <xf numFmtId="167" fontId="9" fillId="0" borderId="0" xfId="0" applyNumberFormat="1" applyFont="1" applyFill="1" applyBorder="1" applyAlignment="1" applyProtection="1">
      <alignment/>
      <protection hidden="1" locked="0"/>
    </xf>
    <xf numFmtId="167" fontId="9" fillId="0" borderId="14" xfId="0" applyNumberFormat="1" applyFont="1" applyFill="1" applyBorder="1" applyAlignment="1" applyProtection="1">
      <alignment/>
      <protection hidden="1" locked="0"/>
    </xf>
    <xf numFmtId="167" fontId="9" fillId="0" borderId="14" xfId="0" applyNumberFormat="1" applyFont="1" applyBorder="1" applyAlignment="1" applyProtection="1">
      <alignment/>
      <protection hidden="1" locked="0"/>
    </xf>
    <xf numFmtId="0" fontId="8" fillId="0" borderId="15" xfId="0" applyFont="1" applyBorder="1" applyAlignment="1" applyProtection="1">
      <alignment horizontal="center" vertical="center"/>
      <protection hidden="1" locked="0"/>
    </xf>
    <xf numFmtId="0" fontId="8" fillId="0" borderId="28" xfId="0" applyFont="1" applyBorder="1" applyAlignment="1" applyProtection="1">
      <alignment horizontal="center" vertical="center"/>
      <protection hidden="1" locked="0"/>
    </xf>
    <xf numFmtId="2" fontId="9" fillId="0" borderId="15" xfId="0" applyNumberFormat="1" applyFont="1" applyBorder="1" applyAlignment="1" applyProtection="1">
      <alignment vertical="top" wrapText="1"/>
      <protection hidden="1" locked="0"/>
    </xf>
    <xf numFmtId="167" fontId="9" fillId="0" borderId="15" xfId="0" applyNumberFormat="1" applyFont="1" applyFill="1" applyBorder="1" applyAlignment="1" applyProtection="1">
      <alignment horizontal="right" vertical="center"/>
      <protection hidden="1" locked="0"/>
    </xf>
    <xf numFmtId="2" fontId="9" fillId="25" borderId="0" xfId="0" applyNumberFormat="1" applyFont="1" applyFill="1" applyBorder="1" applyAlignment="1" applyProtection="1">
      <alignment vertical="top" wrapText="1"/>
      <protection hidden="1" locked="0"/>
    </xf>
    <xf numFmtId="0" fontId="8" fillId="0" borderId="28" xfId="0" applyFont="1" applyBorder="1" applyAlignment="1" applyProtection="1">
      <alignment horizontal="center"/>
      <protection hidden="1" locked="0"/>
    </xf>
    <xf numFmtId="0" fontId="8" fillId="0" borderId="0" xfId="0" applyFont="1" applyBorder="1" applyAlignment="1" applyProtection="1">
      <alignment/>
      <protection hidden="1" locked="0"/>
    </xf>
    <xf numFmtId="0" fontId="8" fillId="0" borderId="15" xfId="0" applyFont="1" applyBorder="1" applyAlignment="1" applyProtection="1">
      <alignment/>
      <protection hidden="1" locked="0"/>
    </xf>
    <xf numFmtId="167" fontId="8" fillId="7" borderId="28" xfId="0" applyNumberFormat="1" applyFont="1" applyFill="1" applyBorder="1" applyAlignment="1" applyProtection="1">
      <alignment/>
      <protection hidden="1" locked="0"/>
    </xf>
    <xf numFmtId="167" fontId="8" fillId="0" borderId="14" xfId="0" applyNumberFormat="1" applyFont="1" applyFill="1" applyBorder="1" applyAlignment="1" applyProtection="1">
      <alignment/>
      <protection hidden="1" locked="0"/>
    </xf>
    <xf numFmtId="167" fontId="8" fillId="0" borderId="14" xfId="0" applyNumberFormat="1" applyFont="1" applyBorder="1" applyAlignment="1" applyProtection="1">
      <alignment/>
      <protection hidden="1" locked="0"/>
    </xf>
    <xf numFmtId="166" fontId="8" fillId="0" borderId="15" xfId="0" applyNumberFormat="1" applyFont="1" applyFill="1" applyBorder="1" applyAlignment="1" applyProtection="1">
      <alignment/>
      <protection hidden="1" locked="0"/>
    </xf>
    <xf numFmtId="167" fontId="8" fillId="0" borderId="28" xfId="0" applyNumberFormat="1" applyFont="1" applyFill="1" applyBorder="1" applyAlignment="1" applyProtection="1">
      <alignment/>
      <protection hidden="1" locked="0"/>
    </xf>
    <xf numFmtId="166" fontId="8" fillId="0" borderId="14" xfId="0" applyNumberFormat="1" applyFont="1" applyFill="1" applyBorder="1" applyAlignment="1" applyProtection="1">
      <alignment/>
      <protection hidden="1" locked="0"/>
    </xf>
    <xf numFmtId="166" fontId="9" fillId="0" borderId="15" xfId="0" applyNumberFormat="1" applyFont="1" applyFill="1" applyBorder="1" applyAlignment="1" applyProtection="1">
      <alignment/>
      <protection hidden="1" locked="0"/>
    </xf>
    <xf numFmtId="167" fontId="9" fillId="0" borderId="15" xfId="0" applyNumberFormat="1" applyFont="1" applyBorder="1" applyAlignment="1" applyProtection="1">
      <alignment vertical="center"/>
      <protection hidden="1" locked="0"/>
    </xf>
    <xf numFmtId="167" fontId="8" fillId="0" borderId="15" xfId="0" applyNumberFormat="1" applyFont="1" applyBorder="1" applyAlignment="1" applyProtection="1">
      <alignment vertical="center"/>
      <protection hidden="1" locked="0"/>
    </xf>
    <xf numFmtId="166" fontId="8" fillId="0" borderId="14" xfId="0" applyNumberFormat="1" applyFont="1" applyFill="1" applyBorder="1" applyAlignment="1" applyProtection="1">
      <alignment vertical="center"/>
      <protection hidden="1" locked="0"/>
    </xf>
    <xf numFmtId="0" fontId="8" fillId="0" borderId="40" xfId="0" applyFont="1" applyBorder="1" applyAlignment="1" applyProtection="1">
      <alignment horizontal="center" vertical="center"/>
      <protection hidden="1" locked="0"/>
    </xf>
    <xf numFmtId="0" fontId="8" fillId="0" borderId="10" xfId="0" applyFont="1" applyBorder="1" applyAlignment="1" applyProtection="1">
      <alignment vertical="center"/>
      <protection hidden="1" locked="0"/>
    </xf>
    <xf numFmtId="0" fontId="8" fillId="0" borderId="18" xfId="0" applyFont="1" applyBorder="1" applyAlignment="1" applyProtection="1">
      <alignment vertical="center"/>
      <protection hidden="1" locked="0"/>
    </xf>
    <xf numFmtId="167" fontId="8" fillId="0" borderId="16" xfId="0" applyNumberFormat="1" applyFont="1" applyFill="1" applyBorder="1" applyAlignment="1" applyProtection="1">
      <alignment vertical="center"/>
      <protection hidden="1" locked="0"/>
    </xf>
    <xf numFmtId="167" fontId="8" fillId="0" borderId="18" xfId="0" applyNumberFormat="1" applyFont="1" applyBorder="1" applyAlignment="1" applyProtection="1">
      <alignment vertical="center"/>
      <protection hidden="1" locked="0"/>
    </xf>
    <xf numFmtId="166" fontId="8" fillId="0" borderId="16" xfId="0" applyNumberFormat="1" applyFont="1" applyFill="1" applyBorder="1" applyAlignment="1" applyProtection="1">
      <alignment vertical="center"/>
      <protection hidden="1" locked="0"/>
    </xf>
    <xf numFmtId="0" fontId="117" fillId="0" borderId="46" xfId="0" applyFont="1" applyBorder="1" applyAlignment="1">
      <alignment horizontal="left" wrapText="1"/>
    </xf>
  </cellXfs>
  <cellStyles count="12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cent 1" xfId="21"/>
    <cellStyle name="20% - akcent 2" xfId="22"/>
    <cellStyle name="20% - akcent 3" xfId="23"/>
    <cellStyle name="20% - akcent 4" xfId="24"/>
    <cellStyle name="20% - akcent 5" xfId="25"/>
    <cellStyle name="20% -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akcent 1" xfId="33"/>
    <cellStyle name="40% - akcent 2" xfId="34"/>
    <cellStyle name="40% - akcent 3" xfId="35"/>
    <cellStyle name="40% - akcent 4" xfId="36"/>
    <cellStyle name="40% - akcent 5" xfId="37"/>
    <cellStyle name="40% -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akcent 1" xfId="45"/>
    <cellStyle name="60% - akcent 2" xfId="46"/>
    <cellStyle name="60% - akcent 3" xfId="47"/>
    <cellStyle name="60% - akcent 4" xfId="48"/>
    <cellStyle name="60% - akcent 5" xfId="49"/>
    <cellStyle name="60% -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e" xfId="68"/>
    <cellStyle name="Comma" xfId="69"/>
    <cellStyle name="Comma [0]" xfId="70"/>
    <cellStyle name="Dziesiętny [0]_T2-0403" xfId="71"/>
    <cellStyle name="Dziesiętny 2" xfId="72"/>
    <cellStyle name="Explanatory Text" xfId="73"/>
    <cellStyle name="Good" xfId="74"/>
    <cellStyle name="Heading 1" xfId="75"/>
    <cellStyle name="Heading 2" xfId="76"/>
    <cellStyle name="Heading 3" xfId="77"/>
    <cellStyle name="Heading 4" xfId="78"/>
    <cellStyle name="Hyperlink" xfId="79"/>
    <cellStyle name="Input" xfId="80"/>
    <cellStyle name="Komórka połączona" xfId="81"/>
    <cellStyle name="Komórka zaznaczona" xfId="82"/>
    <cellStyle name="Linked Cell" xfId="83"/>
    <cellStyle name="Nagłówek 1" xfId="84"/>
    <cellStyle name="Nagłówek 2" xfId="85"/>
    <cellStyle name="Nagłówek 3" xfId="86"/>
    <cellStyle name="Nagłówek 4" xfId="87"/>
    <cellStyle name="Neutral" xfId="88"/>
    <cellStyle name="Neutralne" xfId="89"/>
    <cellStyle name="Normal - Styl1" xfId="90"/>
    <cellStyle name="Normal - Styl2" xfId="91"/>
    <cellStyle name="Normal - Styl3" xfId="92"/>
    <cellStyle name="Normal - Styl4" xfId="93"/>
    <cellStyle name="Normal - Styl5" xfId="94"/>
    <cellStyle name="Normal - Styl6" xfId="95"/>
    <cellStyle name="Normal - Styl7" xfId="96"/>
    <cellStyle name="Normalny 2" xfId="97"/>
    <cellStyle name="Normalny 3" xfId="98"/>
    <cellStyle name="Normalny 4" xfId="99"/>
    <cellStyle name="Normalny 5" xfId="100"/>
    <cellStyle name="Normalny_kopia (2)" xfId="101"/>
    <cellStyle name="Normalny_Spis treści" xfId="102"/>
    <cellStyle name="Normalny_T1-0305" xfId="103"/>
    <cellStyle name="Normalny_T12-0403" xfId="104"/>
    <cellStyle name="Normalny_T15-1008" xfId="105"/>
    <cellStyle name="Normalny_T17-0406" xfId="106"/>
    <cellStyle name="Normalny_T2-0403" xfId="107"/>
    <cellStyle name="Normalny_T4-0403" xfId="108"/>
    <cellStyle name="Normalny_T5-0403" xfId="109"/>
    <cellStyle name="Normalny_T60406" xfId="110"/>
    <cellStyle name="Normalny_T6a-0305" xfId="111"/>
    <cellStyle name="Normalny_T7-0305" xfId="112"/>
    <cellStyle name="Normalny_T8-0305" xfId="113"/>
    <cellStyle name="Normalny_T9-0305" xfId="114"/>
    <cellStyle name="Normalny_TABLICA 13" xfId="115"/>
    <cellStyle name="Normalny_TABLICA 14" xfId="116"/>
    <cellStyle name="Normalny_TABLICA_NR_3_ III_KWARTAŁ_2009_nowelizacja" xfId="117"/>
    <cellStyle name="Normalny_Tablica12-zob.dz-2010-07" xfId="118"/>
    <cellStyle name="Normalny_Tablica13-zob.cz 2010-07" xfId="119"/>
    <cellStyle name="Note" xfId="120"/>
    <cellStyle name="Obliczenia" xfId="121"/>
    <cellStyle name="Followed Hyperlink" xfId="122"/>
    <cellStyle name="Output" xfId="123"/>
    <cellStyle name="Percent" xfId="124"/>
    <cellStyle name="Procentowy 2" xfId="125"/>
    <cellStyle name="Procentowy 3" xfId="126"/>
    <cellStyle name="Przecinek [0]" xfId="127"/>
    <cellStyle name="Suma" xfId="128"/>
    <cellStyle name="Tekst objaśnienia" xfId="129"/>
    <cellStyle name="Tekst ostrzeżenia" xfId="130"/>
    <cellStyle name="Title" xfId="131"/>
    <cellStyle name="Total" xfId="132"/>
    <cellStyle name="Tytuł" xfId="133"/>
    <cellStyle name="Uwaga" xfId="134"/>
    <cellStyle name="Currency" xfId="135"/>
    <cellStyle name="Currency [0]" xfId="136"/>
    <cellStyle name="Waluty [0]" xfId="137"/>
    <cellStyle name="Warning Text" xfId="138"/>
    <cellStyle name="Złe" xfId="1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externalLink" Target="externalLinks/externalLink2.xml" /><Relationship Id="rId35" Type="http://schemas.openxmlformats.org/officeDocument/2006/relationships/externalLink" Target="externalLinks/externalLink3.xml" /><Relationship Id="rId36" Type="http://schemas.openxmlformats.org/officeDocument/2006/relationships/externalLink" Target="externalLinks/externalLink4.xml" /><Relationship Id="rId37" Type="http://schemas.openxmlformats.org/officeDocument/2006/relationships/externalLink" Target="externalLinks/externalLink5.xml" /><Relationship Id="rId38" Type="http://schemas.openxmlformats.org/officeDocument/2006/relationships/externalLink" Target="externalLinks/externalLink6.xml" /><Relationship Id="rId39" Type="http://schemas.openxmlformats.org/officeDocument/2006/relationships/externalLink" Target="externalLinks/externalLink7.xml" /><Relationship Id="rId40" Type="http://schemas.openxmlformats.org/officeDocument/2006/relationships/externalLink" Target="externalLinks/externalLink8.xml" /><Relationship Id="rId41" Type="http://schemas.openxmlformats.org/officeDocument/2006/relationships/externalLink" Target="externalLinks/externalLink9.xml" /><Relationship Id="rId42" Type="http://schemas.openxmlformats.org/officeDocument/2006/relationships/externalLink" Target="externalLinks/externalLink10.xml" /><Relationship Id="rId43" Type="http://schemas.openxmlformats.org/officeDocument/2006/relationships/externalLink" Target="externalLinks/externalLink11.xml" /><Relationship Id="rId4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Realizacja miesięczna dochodów 
budżetu państwa w I-III 2014  r.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Dochody</c:v>
          </c:tx>
          <c:spPr>
            <a:solidFill>
              <a:srgbClr val="3366FF"/>
            </a:soli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9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I</c:v>
              </c:pt>
              <c:pt idx="1">
                <c:v>II</c:v>
              </c:pt>
              <c:pt idx="2">
                <c:v>III</c:v>
              </c:pt>
            </c:strLit>
          </c:cat>
          <c:val>
            <c:numLit>
              <c:ptCount val="3"/>
              <c:pt idx="0">
                <c:v>29275.25737403</c:v>
              </c:pt>
              <c:pt idx="1">
                <c:v>19444.686159569996</c:v>
              </c:pt>
              <c:pt idx="2">
                <c:v>18254.977617930002</c:v>
              </c:pt>
            </c:numLit>
          </c:val>
        </c:ser>
        <c:gapWidth val="250"/>
        <c:axId val="57362690"/>
        <c:axId val="46502163"/>
      </c:barChart>
      <c:catAx>
        <c:axId val="573626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/>
            </a:pPr>
          </a:p>
        </c:txPr>
        <c:crossAx val="46502163"/>
        <c:crossesAt val="0"/>
        <c:auto val="1"/>
        <c:lblOffset val="100"/>
        <c:noMultiLvlLbl val="0"/>
      </c:catAx>
      <c:valAx>
        <c:axId val="46502163"/>
        <c:scaling>
          <c:orientation val="minMax"/>
          <c:max val="3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mln zł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7362690"/>
        <c:crossesAt val="1"/>
        <c:crossBetween val="between"/>
        <c:dispUnits/>
        <c:majorUnit val="5000"/>
        <c:minorUnit val="1000"/>
      </c:valAx>
      <c:spPr>
        <a:solidFill>
          <a:srgbClr val="FFFFFF"/>
        </a:solidFill>
        <a:ln w="25400">
          <a:solid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Struktura dochodów podatkowych budżetu państwa 
w okresie I-III 2014 r.</a:t>
            </a:r>
          </a:p>
        </c:rich>
      </c:tx>
      <c:layout>
        <c:manualLayout>
          <c:xMode val="factor"/>
          <c:yMode val="factor"/>
          <c:x val="0.00425"/>
          <c:y val="0.0107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3725"/>
          <c:y val="0.301"/>
          <c:w val="0.25275"/>
          <c:h val="0.358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Pt>
            <c:idx val="3"/>
            <c:spPr>
              <a:solidFill>
                <a:srgbClr val="3366FF"/>
              </a:solidFill>
            </c:spPr>
          </c:dPt>
          <c:dPt>
            <c:idx val="4"/>
            <c:spPr>
              <a:solidFill>
                <a:srgbClr val="993300"/>
              </a:solidFill>
            </c:spPr>
          </c:dPt>
          <c:dPt>
            <c:idx val="5"/>
            <c:spPr>
              <a:solidFill>
                <a:srgbClr val="FF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6"/>
              <c:pt idx="0">
                <c:v>Podatek od towarów i usług</c:v>
              </c:pt>
              <c:pt idx="1">
                <c:v>Podatek akcyzowy</c:v>
              </c:pt>
              <c:pt idx="2">
                <c:v>Podatek dochodowy od osób prawnych</c:v>
              </c:pt>
              <c:pt idx="3">
                <c:v>Podatek dochodowy od osób fizycznych</c:v>
              </c:pt>
              <c:pt idx="4">
                <c:v>Zryczałtowany podatek dochodowy</c:v>
              </c:pt>
              <c:pt idx="5">
                <c:v>Podatki pozostałe</c:v>
              </c:pt>
            </c:strLit>
          </c:cat>
          <c:val>
            <c:numLit>
              <c:ptCount val="6"/>
              <c:pt idx="0">
                <c:v>30876630.53603</c:v>
              </c:pt>
              <c:pt idx="1">
                <c:v>13696553.5584</c:v>
              </c:pt>
              <c:pt idx="2">
                <c:v>7377225.3072</c:v>
              </c:pt>
              <c:pt idx="3">
                <c:v>7775527.2329</c:v>
              </c:pt>
              <c:pt idx="4">
                <c:v>1615941.03459</c:v>
              </c:pt>
              <c:pt idx="5">
                <c:v>703442.6374199986</c:v>
              </c:pt>
            </c:numLit>
          </c:val>
        </c:ser>
        <c:firstSliceAng val="180"/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Struktura dochodów niepodatkowych 
budżetu państwa w okresie I-III 2014 r.</a:t>
            </a:r>
          </a:p>
        </c:rich>
      </c:tx>
      <c:layout>
        <c:manualLayout>
          <c:xMode val="factor"/>
          <c:yMode val="factor"/>
          <c:x val="0"/>
          <c:y val="0.003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3575"/>
          <c:y val="0.28975"/>
          <c:w val="0.27875"/>
          <c:h val="0.403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FF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00FF00"/>
              </a:solidFill>
            </c:spPr>
          </c:dPt>
          <c:dPt>
            <c:idx val="5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5"/>
              <c:pt idx="0">
                <c:v>Dywidendy i wpłaty z zysku</c:v>
              </c:pt>
              <c:pt idx="1">
                <c:v>Wpłaty z zysku NBP</c:v>
              </c:pt>
              <c:pt idx="2">
                <c:v>Cło</c:v>
              </c:pt>
              <c:pt idx="3">
                <c:v>Opłaty, grzywny, odsetki i inne doch. niepodatkowe</c:v>
              </c:pt>
              <c:pt idx="4">
                <c:v>Wpłaty jednostek samorządu terytorialnego</c:v>
              </c:pt>
            </c:strLit>
          </c:cat>
          <c:val>
            <c:numLit>
              <c:ptCount val="5"/>
              <c:pt idx="0">
                <c:v>34184.53778</c:v>
              </c:pt>
              <c:pt idx="2">
                <c:v>547246.01042</c:v>
              </c:pt>
              <c:pt idx="3">
                <c:v>3655554.22787</c:v>
              </c:pt>
              <c:pt idx="4">
                <c:v>644847.72397</c:v>
              </c:pt>
            </c:numLit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5"/>
              <c:pt idx="0">
                <c:v>Dywidendy i wpłaty z zysku</c:v>
              </c:pt>
              <c:pt idx="1">
                <c:v>Wpłaty z zysku NBP</c:v>
              </c:pt>
              <c:pt idx="2">
                <c:v>Cło</c:v>
              </c:pt>
              <c:pt idx="3">
                <c:v>Opłaty, grzywny, odsetki i inne doch. niepodatkowe</c:v>
              </c:pt>
              <c:pt idx="4">
                <c:v>Wpłaty jednostek samorządu terytorialnego</c:v>
              </c:pt>
            </c:strLit>
          </c:cat>
          <c:val>
            <c:numLit>
              <c:ptCount val="1"/>
              <c:pt idx="0">
                <c:v>771240.167</c:v>
              </c:pt>
            </c:numLit>
          </c:val>
        </c:ser>
        <c:firstSliceAng val="260"/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 CE"/>
                <a:ea typeface="Arial CE"/>
                <a:cs typeface="Arial CE"/>
              </a:rPr>
              <a:t>Zestawienie porównawcze wykonania budżetu państwa 
w latach 2013- 2014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7"/>
          <c:y val="0.13475"/>
          <c:w val="0.82225"/>
          <c:h val="0.78875"/>
        </c:manualLayout>
      </c:layout>
      <c:barChart>
        <c:barDir val="col"/>
        <c:grouping val="clustered"/>
        <c:varyColors val="0"/>
        <c:ser>
          <c:idx val="0"/>
          <c:order val="0"/>
          <c:tx>
            <c:v>Wykonanie I-III 2013</c:v>
          </c:tx>
          <c:spPr>
            <a:solidFill>
              <a:srgbClr val="0000FF"/>
            </a:soli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  <c:pt idx="0">
                <c:v>Dochody</c:v>
              </c:pt>
              <c:pt idx="1">
                <c:v>Wydatki</c:v>
              </c:pt>
              <c:pt idx="2">
                <c:v>Deficyt/Nadwyzka</c:v>
              </c:pt>
              <c:pt idx="3">
                <c:v>Finansowanie</c:v>
              </c:pt>
              <c:pt idx="4">
                <c:v> krajowe</c:v>
              </c:pt>
              <c:pt idx="5">
                <c:v>zagraniczne</c:v>
              </c:pt>
            </c:strLit>
          </c:cat>
          <c:val>
            <c:numLit>
              <c:ptCount val="6"/>
              <c:pt idx="0">
                <c:v>61320.81133388</c:v>
              </c:pt>
              <c:pt idx="1">
                <c:v>85773.50127321</c:v>
              </c:pt>
              <c:pt idx="2">
                <c:v>-24452.689939330005</c:v>
              </c:pt>
              <c:pt idx="3">
                <c:v>27667.222</c:v>
              </c:pt>
              <c:pt idx="4">
                <c:v>21107.397</c:v>
              </c:pt>
              <c:pt idx="5">
                <c:v>6559.825</c:v>
              </c:pt>
            </c:numLit>
          </c:val>
        </c:ser>
        <c:ser>
          <c:idx val="1"/>
          <c:order val="1"/>
          <c:tx>
            <c:v>Wykonanie I-III 2014</c:v>
          </c:tx>
          <c:spPr>
            <a:solidFill>
              <a:srgbClr val="FF0000"/>
            </a:soli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  <c:pt idx="0">
                <c:v>Dochody</c:v>
              </c:pt>
              <c:pt idx="1">
                <c:v>Wydatki</c:v>
              </c:pt>
              <c:pt idx="2">
                <c:v>Deficyt/Nadwyzka</c:v>
              </c:pt>
              <c:pt idx="3">
                <c:v>Finansowanie</c:v>
              </c:pt>
              <c:pt idx="4">
                <c:v> krajowe</c:v>
              </c:pt>
              <c:pt idx="5">
                <c:v>zagraniczne</c:v>
              </c:pt>
            </c:strLit>
          </c:cat>
          <c:val>
            <c:numLit>
              <c:ptCount val="6"/>
              <c:pt idx="0">
                <c:v>66974.92115153</c:v>
              </c:pt>
              <c:pt idx="1">
                <c:v>84465.93208533</c:v>
              </c:pt>
              <c:pt idx="2">
                <c:v>-17491.010933799997</c:v>
              </c:pt>
              <c:pt idx="3">
                <c:v>22182.05</c:v>
              </c:pt>
              <c:pt idx="4">
                <c:v>15912.061</c:v>
              </c:pt>
              <c:pt idx="5">
                <c:v>6269.989</c:v>
              </c:pt>
            </c:numLit>
          </c:val>
        </c:ser>
        <c:axId val="37761502"/>
        <c:axId val="4309199"/>
      </c:barChart>
      <c:catAx>
        <c:axId val="377615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309199"/>
        <c:crosses val="autoZero"/>
        <c:auto val="1"/>
        <c:lblOffset val="1000"/>
        <c:noMultiLvlLbl val="0"/>
      </c:catAx>
      <c:valAx>
        <c:axId val="43091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 CE"/>
                    <a:ea typeface="Arial CE"/>
                    <a:cs typeface="Arial CE"/>
                  </a:rPr>
                  <a:t>mln zł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7761502"/>
        <c:crossesAt val="1"/>
        <c:crossBetween val="between"/>
        <c:dispUnits/>
      </c:valAx>
      <c:spPr>
        <a:solidFill>
          <a:srgbClr val="FFFFFF"/>
        </a:solidFill>
        <a:ln w="25400">
          <a:solidFill/>
        </a:ln>
      </c:spPr>
    </c:plotArea>
    <c:legend>
      <c:legendPos val="b"/>
      <c:layout>
        <c:manualLayout>
          <c:xMode val="edge"/>
          <c:yMode val="edge"/>
          <c:x val="0.2535"/>
          <c:y val="0.925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1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 CE"/>
                <a:ea typeface="Arial CE"/>
                <a:cs typeface="Arial CE"/>
              </a:rPr>
              <a:t>Struktura wydatków budżetu państwa 
w okresie I-III 2014 r.</a:t>
            </a:r>
          </a:p>
        </c:rich>
      </c:tx>
      <c:layout>
        <c:manualLayout>
          <c:xMode val="factor"/>
          <c:yMode val="factor"/>
          <c:x val="-0.0265"/>
          <c:y val="0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28175"/>
          <c:y val="0.23725"/>
          <c:w val="0.367"/>
          <c:h val="0.61825"/>
        </c:manualLayout>
      </c:layout>
      <c:pieChart>
        <c:varyColors val="1"/>
        <c:ser>
          <c:idx val="0"/>
          <c:order val="0"/>
          <c:spPr>
            <a:ln w="25400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25400">
                <a:solidFill/>
              </a:ln>
            </c:spPr>
          </c:dPt>
          <c:dPt>
            <c:idx val="1"/>
            <c:spPr>
              <a:solidFill>
                <a:srgbClr val="FF0000"/>
              </a:solidFill>
              <a:ln w="25400">
                <a:solidFill/>
              </a:ln>
            </c:spPr>
          </c:dPt>
          <c:dPt>
            <c:idx val="2"/>
            <c:spPr>
              <a:solidFill>
                <a:srgbClr val="FFFF00"/>
              </a:solidFill>
              <a:ln w="25400">
                <a:solidFill/>
              </a:ln>
            </c:spPr>
          </c:dPt>
          <c:dPt>
            <c:idx val="5"/>
            <c:spPr>
              <a:solidFill>
                <a:srgbClr val="FF6600"/>
              </a:solidFill>
              <a:ln w="25400">
                <a:solidFill/>
              </a:ln>
            </c:spPr>
          </c:dPt>
          <c:dPt>
            <c:idx val="6"/>
            <c:spPr>
              <a:solidFill>
                <a:srgbClr val="00FF00"/>
              </a:solidFill>
              <a:ln w="25400">
                <a:solid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7"/>
              <c:pt idx="0">
                <c:v>Dotacje i subwencje</c:v>
              </c:pt>
              <c:pt idx="1">
                <c:v>Świadczenia na rzecz osób fizycznych</c:v>
              </c:pt>
              <c:pt idx="2">
                <c:v>Wydatki bieżące jednostek budżetowych</c:v>
              </c:pt>
              <c:pt idx="3">
                <c:v>Wydatki majątkowe</c:v>
              </c:pt>
              <c:pt idx="4">
                <c:v>Wydatki na obsługę długu Skarbu Państwa</c:v>
              </c:pt>
              <c:pt idx="5">
                <c:v>Środki własne Unii Europejskiej</c:v>
              </c:pt>
              <c:pt idx="6">
                <c:v>Współfinansowanie projektów z udziałem środków UE</c:v>
              </c:pt>
            </c:strLit>
          </c:cat>
          <c:val>
            <c:numLit>
              <c:ptCount val="7"/>
              <c:pt idx="0">
                <c:v>45379.343367199996</c:v>
              </c:pt>
              <c:pt idx="1">
                <c:v>6087.059102999992</c:v>
              </c:pt>
              <c:pt idx="2">
                <c:v>13953.615688189997</c:v>
              </c:pt>
              <c:pt idx="3">
                <c:v>1229.5470221499997</c:v>
              </c:pt>
              <c:pt idx="4">
                <c:v>7850.51797446</c:v>
              </c:pt>
              <c:pt idx="5">
                <c:v>6912.042739120001</c:v>
              </c:pt>
              <c:pt idx="6">
                <c:v>3053.806191210006</c:v>
              </c:pt>
            </c:numLit>
          </c:val>
        </c:ser>
        <c:firstSliceAng val="160"/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Realizacja miesięczna wydatków
 budżetu państwa w I-III 2014 r.</a:t>
            </a:r>
          </a:p>
        </c:rich>
      </c:tx>
      <c:layout>
        <c:manualLayout>
          <c:xMode val="factor"/>
          <c:yMode val="factor"/>
          <c:x val="0.01825"/>
          <c:y val="0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925"/>
          <c:y val="0.2065"/>
          <c:w val="0.9235"/>
          <c:h val="0.71675"/>
        </c:manualLayout>
      </c:layout>
      <c:barChart>
        <c:barDir val="col"/>
        <c:grouping val="clustered"/>
        <c:varyColors val="0"/>
        <c:ser>
          <c:idx val="1"/>
          <c:order val="0"/>
          <c:tx>
            <c:v>Wydatki</c:v>
          </c:tx>
          <c:spPr>
            <a:solidFill>
              <a:srgbClr val="FF0000"/>
            </a:soli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9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I</c:v>
              </c:pt>
              <c:pt idx="1">
                <c:v>II</c:v>
              </c:pt>
              <c:pt idx="2">
                <c:v>III</c:v>
              </c:pt>
            </c:strLit>
          </c:cat>
          <c:val>
            <c:numLit>
              <c:ptCount val="3"/>
              <c:pt idx="0">
                <c:v>31876.34349054997</c:v>
              </c:pt>
              <c:pt idx="1">
                <c:v>28561.78965558999</c:v>
              </c:pt>
              <c:pt idx="2">
                <c:v>24027.798939190026</c:v>
              </c:pt>
            </c:numLit>
          </c:val>
        </c:ser>
        <c:gapWidth val="250"/>
        <c:axId val="15866284"/>
        <c:axId val="8578829"/>
      </c:barChart>
      <c:catAx>
        <c:axId val="158662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/>
            </a:pPr>
          </a:p>
        </c:txPr>
        <c:crossAx val="8578829"/>
        <c:crossesAt val="0"/>
        <c:auto val="1"/>
        <c:lblOffset val="100"/>
        <c:noMultiLvlLbl val="0"/>
      </c:catAx>
      <c:valAx>
        <c:axId val="8578829"/>
        <c:scaling>
          <c:orientation val="minMax"/>
          <c:max val="3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mln zł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5866284"/>
        <c:crossesAt val="1"/>
        <c:crossBetween val="between"/>
        <c:dispUnits/>
        <c:majorUnit val="5000"/>
        <c:minorUnit val="1000"/>
      </c:valAx>
      <c:spPr>
        <a:solidFill>
          <a:srgbClr val="FFFFFF"/>
        </a:solidFill>
        <a:ln w="25400">
          <a:solid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Deficyt (Nadwyżka)  budżetu państwa w I-III 2014 r. 
(w skali miesiąca)</a:t>
            </a:r>
          </a:p>
        </c:rich>
      </c:tx>
      <c:layout>
        <c:manualLayout>
          <c:xMode val="factor"/>
          <c:yMode val="factor"/>
          <c:x val="0.01825"/>
          <c:y val="0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325"/>
          <c:y val="0.20675"/>
          <c:w val="0.93175"/>
          <c:h val="0.76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I</c:v>
              </c:pt>
              <c:pt idx="1">
                <c:v>II</c:v>
              </c:pt>
              <c:pt idx="2">
                <c:v>III</c:v>
              </c:pt>
            </c:strLit>
          </c:cat>
          <c:val>
            <c:numLit>
              <c:ptCount val="3"/>
              <c:pt idx="0">
                <c:v>-2601.0861165199713</c:v>
              </c:pt>
              <c:pt idx="1">
                <c:v>-9117.103496019994</c:v>
              </c:pt>
              <c:pt idx="2">
                <c:v>-5772.821321260024</c:v>
              </c:pt>
            </c:numLit>
          </c:val>
        </c:ser>
        <c:gapWidth val="250"/>
        <c:axId val="10100598"/>
        <c:axId val="23796519"/>
      </c:barChart>
      <c:catAx>
        <c:axId val="101005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txPr>
          <a:bodyPr/>
          <a:lstStyle/>
          <a:p>
            <a:pPr>
              <a:defRPr lang="en-US" cap="none" sz="1000" b="1" i="0" u="none" baseline="0"/>
            </a:pPr>
          </a:p>
        </c:txPr>
        <c:crossAx val="23796519"/>
        <c:crosses val="autoZero"/>
        <c:auto val="1"/>
        <c:lblOffset val="100"/>
        <c:noMultiLvlLbl val="0"/>
      </c:catAx>
      <c:valAx>
        <c:axId val="237965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mln zł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0100598"/>
        <c:crossesAt val="1"/>
        <c:crossBetween val="between"/>
        <c:dispUnits/>
      </c:valAx>
      <c:spPr>
        <a:solidFill>
          <a:srgbClr val="FFFFFF"/>
        </a:solidFill>
        <a:ln w="25400">
          <a:solid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Realizacja miesięczna wydatków i dochodów budżetu państwa w I-III 2014 r.</a:t>
            </a:r>
          </a:p>
        </c:rich>
      </c:tx>
      <c:layout>
        <c:manualLayout>
          <c:xMode val="factor"/>
          <c:yMode val="factor"/>
          <c:x val="0.01825"/>
          <c:y val="0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7"/>
          <c:y val="0.2015"/>
          <c:w val="0.80075"/>
          <c:h val="0.67375"/>
        </c:manualLayout>
      </c:layout>
      <c:barChart>
        <c:barDir val="col"/>
        <c:grouping val="clustered"/>
        <c:varyColors val="0"/>
        <c:ser>
          <c:idx val="1"/>
          <c:order val="0"/>
          <c:tx>
            <c:v>Wydatki</c:v>
          </c:tx>
          <c:spPr>
            <a:solidFill>
              <a:srgbClr val="FF0000"/>
            </a:soli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I</c:v>
              </c:pt>
              <c:pt idx="1">
                <c:v>II</c:v>
              </c:pt>
              <c:pt idx="2">
                <c:v>III</c:v>
              </c:pt>
            </c:strLit>
          </c:cat>
          <c:val>
            <c:numLit>
              <c:ptCount val="3"/>
              <c:pt idx="0">
                <c:v>31876.34349054997</c:v>
              </c:pt>
              <c:pt idx="1">
                <c:v>28561.78965558999</c:v>
              </c:pt>
              <c:pt idx="2">
                <c:v>24027.798939190026</c:v>
              </c:pt>
            </c:numLit>
          </c:val>
        </c:ser>
        <c:ser>
          <c:idx val="0"/>
          <c:order val="1"/>
          <c:tx>
            <c:v>Dochody</c:v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I</c:v>
              </c:pt>
              <c:pt idx="1">
                <c:v>II</c:v>
              </c:pt>
              <c:pt idx="2">
                <c:v>III</c:v>
              </c:pt>
            </c:strLit>
          </c:cat>
          <c:val>
            <c:numLit>
              <c:ptCount val="3"/>
              <c:pt idx="0">
                <c:v>29275.25737403</c:v>
              </c:pt>
              <c:pt idx="1">
                <c:v>19444.686159569996</c:v>
              </c:pt>
              <c:pt idx="2">
                <c:v>18254.977617930002</c:v>
              </c:pt>
            </c:numLit>
          </c:val>
        </c:ser>
        <c:gapWidth val="300"/>
        <c:axId val="12842080"/>
        <c:axId val="48469857"/>
      </c:barChart>
      <c:catAx>
        <c:axId val="128420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/>
            </a:pPr>
          </a:p>
        </c:txPr>
        <c:crossAx val="48469857"/>
        <c:crossesAt val="0"/>
        <c:auto val="1"/>
        <c:lblOffset val="100"/>
        <c:noMultiLvlLbl val="0"/>
      </c:catAx>
      <c:valAx>
        <c:axId val="48469857"/>
        <c:scaling>
          <c:orientation val="minMax"/>
          <c:max val="3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mln zł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2842080"/>
        <c:crossesAt val="1"/>
        <c:crossBetween val="between"/>
        <c:dispUnits/>
      </c:valAx>
      <c:spPr>
        <a:solidFill>
          <a:srgbClr val="FFFFFF"/>
        </a:solidFill>
        <a:ln w="25400">
          <a:solidFill/>
        </a:ln>
      </c:spPr>
    </c:plotArea>
    <c:legend>
      <c:legendPos val="r"/>
      <c:layout>
        <c:manualLayout>
          <c:xMode val="edge"/>
          <c:yMode val="edge"/>
          <c:x val="0.86925"/>
          <c:y val="0.850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 CE"/>
                <a:ea typeface="Arial CE"/>
                <a:cs typeface="Arial CE"/>
              </a:rPr>
              <a:t>Realizacja dochodów budżetu państwa 
w okresie I-III 2014 r.</a:t>
            </a:r>
          </a:p>
        </c:rich>
      </c:tx>
      <c:layout>
        <c:manualLayout>
          <c:xMode val="factor"/>
          <c:yMode val="factor"/>
          <c:x val="0.08725"/>
          <c:y val="-0.021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825"/>
          <c:y val="0.099"/>
          <c:w val="0.94175"/>
          <c:h val="0.901"/>
        </c:manualLayout>
      </c:layout>
      <c:barChart>
        <c:barDir val="col"/>
        <c:grouping val="clustered"/>
        <c:varyColors val="0"/>
        <c:ser>
          <c:idx val="0"/>
          <c:order val="0"/>
          <c:tx>
            <c:v>Ustawa budżetowa</c:v>
          </c:tx>
          <c:spPr>
            <a:solidFill>
              <a:srgbClr val="0000FF"/>
            </a:soli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Dochody podatkowe</c:v>
              </c:pt>
              <c:pt idx="1">
                <c:v>Dochody niepodatkowe</c:v>
              </c:pt>
              <c:pt idx="2">
                <c:v>Środki z UE i z innych żródeł niepodlegające zwrotowi</c:v>
              </c:pt>
            </c:strLit>
          </c:cat>
          <c:val>
            <c:numLit>
              <c:ptCount val="3"/>
              <c:pt idx="0">
                <c:v>247980.007</c:v>
              </c:pt>
              <c:pt idx="1">
                <c:v>28148.107</c:v>
              </c:pt>
              <c:pt idx="2">
                <c:v>1654.11</c:v>
              </c:pt>
            </c:numLit>
          </c:val>
        </c:ser>
        <c:ser>
          <c:idx val="1"/>
          <c:order val="1"/>
          <c:tx>
            <c:v>Wykonanie</c:v>
          </c:tx>
          <c:spPr>
            <a:solidFill>
              <a:srgbClr val="FF0000"/>
            </a:soli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Dochody podatkowe</c:v>
              </c:pt>
              <c:pt idx="1">
                <c:v>Dochody niepodatkowe</c:v>
              </c:pt>
              <c:pt idx="2">
                <c:v>Środki z UE i z innych żródeł niepodlegające zwrotowi</c:v>
              </c:pt>
            </c:strLit>
          </c:cat>
          <c:val>
            <c:numLit>
              <c:ptCount val="3"/>
              <c:pt idx="0">
                <c:v>62045.320306539994</c:v>
              </c:pt>
              <c:pt idx="1">
                <c:v>4881.83250004</c:v>
              </c:pt>
              <c:pt idx="2">
                <c:v>47.76834495</c:v>
              </c:pt>
            </c:numLit>
          </c:val>
        </c:ser>
        <c:axId val="33575530"/>
        <c:axId val="33744315"/>
      </c:barChart>
      <c:catAx>
        <c:axId val="33575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33744315"/>
        <c:crosses val="autoZero"/>
        <c:auto val="1"/>
        <c:lblOffset val="120"/>
        <c:noMultiLvlLbl val="0"/>
      </c:catAx>
      <c:valAx>
        <c:axId val="337443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 CE"/>
                    <a:ea typeface="Arial CE"/>
                    <a:cs typeface="Arial CE"/>
                  </a:rPr>
                  <a:t>mln zł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3575530"/>
        <c:crossesAt val="1"/>
        <c:crossBetween val="between"/>
        <c:dispUnits/>
      </c:valAx>
      <c:spPr>
        <a:solidFill>
          <a:srgbClr val="FFFFFF"/>
        </a:solidFill>
        <a:ln w="25400">
          <a:solidFill/>
        </a:ln>
      </c:spPr>
    </c:plotArea>
    <c:legend>
      <c:legendPos val="r"/>
      <c:layout>
        <c:manualLayout>
          <c:xMode val="edge"/>
          <c:yMode val="edge"/>
          <c:x val="0"/>
          <c:y val="0.897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 CE"/>
                <a:ea typeface="Arial CE"/>
                <a:cs typeface="Arial CE"/>
              </a:rPr>
              <a:t>Realizacja wydatków budżetu państwa 
w okresie I-III 2014 r.</a:t>
            </a:r>
            <a:r>
              <a:rPr lang="en-US" cap="none" sz="1050" b="1" i="0" u="none" baseline="0">
                <a:solidFill>
                  <a:srgbClr val="FFFFFF"/>
                </a:solidFill>
                <a:latin typeface="Arial CE"/>
                <a:ea typeface="Arial CE"/>
                <a:cs typeface="Arial CE"/>
              </a:rPr>
              <a:t> </a:t>
            </a:r>
          </a:p>
        </c:rich>
      </c:tx>
      <c:layout>
        <c:manualLayout>
          <c:xMode val="factor"/>
          <c:yMode val="factor"/>
          <c:x val="0.03475"/>
          <c:y val="-0.021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725"/>
          <c:y val="0.1005"/>
          <c:w val="0.938"/>
          <c:h val="0.90125"/>
        </c:manualLayout>
      </c:layout>
      <c:barChart>
        <c:barDir val="col"/>
        <c:grouping val="clustered"/>
        <c:varyColors val="0"/>
        <c:ser>
          <c:idx val="0"/>
          <c:order val="0"/>
          <c:tx>
            <c:v>Budżet po zmianach</c:v>
          </c:tx>
          <c:spPr>
            <a:solidFill>
              <a:srgbClr val="0000FF"/>
            </a:soli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7"/>
              <c:pt idx="0">
                <c:v>Dotacje i subwencje</c:v>
              </c:pt>
              <c:pt idx="1">
                <c:v>Świadczenia na rzecz osób fizycznych</c:v>
              </c:pt>
              <c:pt idx="2">
                <c:v>Wydatki bieżące jednostek budżetowych</c:v>
              </c:pt>
              <c:pt idx="3">
                <c:v>Wydatki majątkowe</c:v>
              </c:pt>
              <c:pt idx="4">
                <c:v>Wydatki na obsługę długu Skarbu Państwa</c:v>
              </c:pt>
              <c:pt idx="5">
                <c:v>Środki własne Unii Europejskiej</c:v>
              </c:pt>
              <c:pt idx="6">
                <c:v>Współfinansowanie projektów z udziałem środków UE</c:v>
              </c:pt>
            </c:strLit>
          </c:cat>
          <c:val>
            <c:numLit>
              <c:ptCount val="7"/>
              <c:pt idx="0">
                <c:v>153155.084099</c:v>
              </c:pt>
              <c:pt idx="1">
                <c:v>25055.948454</c:v>
              </c:pt>
              <c:pt idx="2">
                <c:v>65844.85387699999</c:v>
              </c:pt>
              <c:pt idx="3">
                <c:v>15017.194478</c:v>
              </c:pt>
              <c:pt idx="4">
                <c:v>36169.9</c:v>
              </c:pt>
              <c:pt idx="5">
                <c:v>17765.16</c:v>
              </c:pt>
              <c:pt idx="6">
                <c:v>12279.228092</c:v>
              </c:pt>
            </c:numLit>
          </c:val>
        </c:ser>
        <c:ser>
          <c:idx val="1"/>
          <c:order val="1"/>
          <c:tx>
            <c:v>Wykonanie</c:v>
          </c:tx>
          <c:spPr>
            <a:solidFill>
              <a:srgbClr val="FF0000"/>
            </a:soli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7"/>
              <c:pt idx="0">
                <c:v>Dotacje i subwencje</c:v>
              </c:pt>
              <c:pt idx="1">
                <c:v>Świadczenia na rzecz osób fizycznych</c:v>
              </c:pt>
              <c:pt idx="2">
                <c:v>Wydatki bieżące jednostek budżetowych</c:v>
              </c:pt>
              <c:pt idx="3">
                <c:v>Wydatki majątkowe</c:v>
              </c:pt>
              <c:pt idx="4">
                <c:v>Wydatki na obsługę długu Skarbu Państwa</c:v>
              </c:pt>
              <c:pt idx="5">
                <c:v>Środki własne Unii Europejskiej</c:v>
              </c:pt>
              <c:pt idx="6">
                <c:v>Współfinansowanie projektów z udziałem środków UE</c:v>
              </c:pt>
            </c:strLit>
          </c:cat>
          <c:val>
            <c:numLit>
              <c:ptCount val="7"/>
              <c:pt idx="0">
                <c:v>45379.343367199996</c:v>
              </c:pt>
              <c:pt idx="1">
                <c:v>6087.059102999992</c:v>
              </c:pt>
              <c:pt idx="2">
                <c:v>13953.615688189997</c:v>
              </c:pt>
              <c:pt idx="3">
                <c:v>1229.5470221499997</c:v>
              </c:pt>
              <c:pt idx="4">
                <c:v>7850.51797446</c:v>
              </c:pt>
              <c:pt idx="5">
                <c:v>6912.042739120001</c:v>
              </c:pt>
              <c:pt idx="6">
                <c:v>3053.806191210006</c:v>
              </c:pt>
            </c:numLit>
          </c:val>
        </c:ser>
        <c:axId val="35263380"/>
        <c:axId val="48934965"/>
      </c:barChart>
      <c:catAx>
        <c:axId val="35263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8934965"/>
        <c:crosses val="autoZero"/>
        <c:auto val="1"/>
        <c:lblOffset val="120"/>
        <c:noMultiLvlLbl val="0"/>
      </c:catAx>
      <c:valAx>
        <c:axId val="489349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 CE"/>
                    <a:ea typeface="Arial CE"/>
                    <a:cs typeface="Arial CE"/>
                  </a:rPr>
                  <a:t>mln zł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5263380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935"/>
          <c:y val="0.227"/>
          <c:w val="0.21225"/>
          <c:h val="0.089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E"/>
                <a:ea typeface="Arial CE"/>
                <a:cs typeface="Arial CE"/>
              </a:rPr>
              <a:t>Rozliczenie rezerwy ogólnej
w okresie  I-III 2014 r.</a:t>
            </a:r>
          </a:p>
        </c:rich>
      </c:tx>
      <c:layout>
        <c:manualLayout>
          <c:xMode val="factor"/>
          <c:yMode val="factor"/>
          <c:x val="-0.00225"/>
          <c:y val="-0.003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30075"/>
          <c:y val="0.24025"/>
          <c:w val="0.383"/>
          <c:h val="0.464"/>
        </c:manualLayout>
      </c:layout>
      <c:pieChart>
        <c:varyColors val="1"/>
        <c:ser>
          <c:idx val="0"/>
          <c:order val="0"/>
          <c:spPr>
            <a:solidFill>
              <a:srgbClr val="FF0000"/>
            </a:solidFill>
            <a:ln w="25400">
              <a:solidFill/>
            </a:ln>
          </c:spPr>
          <c:explosion val="2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4"/>
            <c:spPr>
              <a:solidFill>
                <a:srgbClr val="FF0000"/>
              </a:solidFill>
              <a:ln w="25400">
                <a:solidFill/>
              </a:ln>
            </c:spPr>
          </c:dPt>
          <c:dPt>
            <c:idx val="1"/>
            <c:spPr>
              <a:solidFill>
                <a:srgbClr val="0000FF"/>
              </a:solidFill>
              <a:ln w="25400">
                <a:solidFill/>
              </a:ln>
            </c:spPr>
          </c:dPt>
          <c:dPt>
            <c:idx val="2"/>
            <c:spPr>
              <a:solidFill>
                <a:srgbClr val="FF0000"/>
              </a:solidFill>
              <a:ln w="25400">
                <a:solid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25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2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2"/>
              <c:pt idx="0">
                <c:v>Wykorzystanie rezerw</c:v>
              </c:pt>
              <c:pt idx="1">
                <c:v>Pozostałość rezerwy</c:v>
              </c:pt>
            </c:strLit>
          </c:cat>
          <c:val>
            <c:numLit>
              <c:ptCount val="2"/>
              <c:pt idx="0">
                <c:v>9430.752</c:v>
              </c:pt>
              <c:pt idx="1">
                <c:v>85569.24799999999</c:v>
              </c:pt>
            </c:numLit>
          </c:val>
        </c:ser>
        <c:firstSliceAng val="90"/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Rozliczenie rezerw celowych 
w okresie  I-III 2014 r.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31725"/>
          <c:y val="0.24025"/>
          <c:w val="0.339"/>
          <c:h val="0.4055"/>
        </c:manualLayout>
      </c:layout>
      <c:pieChart>
        <c:varyColors val="1"/>
        <c:ser>
          <c:idx val="0"/>
          <c:order val="0"/>
          <c:spPr>
            <a:solidFill>
              <a:srgbClr val="FF0000"/>
            </a:solidFill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25400">
                <a:solidFill/>
              </a:ln>
            </c:spPr>
          </c:dPt>
          <c:dPt>
            <c:idx val="1"/>
            <c:spPr>
              <a:solidFill>
                <a:srgbClr val="0000FF"/>
              </a:solidFill>
              <a:ln w="25400">
                <a:solidFill/>
              </a:ln>
            </c:spPr>
          </c:dPt>
          <c:dPt>
            <c:idx val="2"/>
            <c:spPr>
              <a:solidFill>
                <a:srgbClr val="FF00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2"/>
              <c:pt idx="0">
                <c:v>Wykorzystanie rezerw</c:v>
              </c:pt>
              <c:pt idx="1">
                <c:v>Pozostałość rezerw</c:v>
              </c:pt>
            </c:strLit>
          </c:cat>
          <c:val>
            <c:numLit>
              <c:ptCount val="2"/>
              <c:pt idx="0">
                <c:v>4001607.08</c:v>
              </c:pt>
              <c:pt idx="1">
                <c:v>19271367.92</c:v>
              </c:pt>
            </c:numLit>
          </c:val>
        </c:ser>
        <c:firstSliceAng val="90"/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Struktura dochodów budżetu państwa 
w okresie I-III 2014 r.</a:t>
            </a:r>
          </a:p>
        </c:rich>
      </c:tx>
      <c:layout>
        <c:manualLayout>
          <c:xMode val="factor"/>
          <c:yMode val="factor"/>
          <c:x val="-0.025"/>
          <c:y val="0.0155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236"/>
          <c:y val="0.24475"/>
          <c:w val="0.47825"/>
          <c:h val="0.47875"/>
        </c:manualLayout>
      </c:layout>
      <c:pieChart>
        <c:varyColors val="1"/>
        <c:ser>
          <c:idx val="0"/>
          <c:order val="0"/>
          <c:spPr>
            <a:ln w="25400">
              <a:solid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  <a:ln w="25400">
                <a:solidFill/>
              </a:ln>
            </c:spPr>
          </c:dPt>
          <c:dPt>
            <c:idx val="1"/>
            <c:explosion val="10"/>
            <c:spPr>
              <a:solidFill>
                <a:srgbClr val="FF0000"/>
              </a:solidFill>
              <a:ln w="25400">
                <a:solid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3"/>
              <c:pt idx="0">
                <c:v>Dochody podatkowe</c:v>
              </c:pt>
              <c:pt idx="1">
                <c:v>Dochody niepodatkowe</c:v>
              </c:pt>
              <c:pt idx="2">
                <c:v>Środki z UE i z innych źródeł niepodlegające zwrotowi</c:v>
              </c:pt>
            </c:strLit>
          </c:cat>
          <c:val>
            <c:numLit>
              <c:ptCount val="3"/>
              <c:pt idx="0">
                <c:v>62045320.30654</c:v>
              </c:pt>
              <c:pt idx="1">
                <c:v>4881832.50004</c:v>
              </c:pt>
              <c:pt idx="2">
                <c:v>47768.34495</c:v>
              </c:pt>
            </c:numLit>
          </c:val>
        </c:ser>
        <c:firstSliceAng val="110"/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</xdr:row>
      <xdr:rowOff>0</xdr:rowOff>
    </xdr:from>
    <xdr:to>
      <xdr:col>1</xdr:col>
      <xdr:colOff>495300</xdr:colOff>
      <xdr:row>7</xdr:row>
      <xdr:rowOff>85725</xdr:rowOff>
    </xdr:to>
    <xdr:pic>
      <xdr:nvPicPr>
        <xdr:cNvPr id="1" name="Picture 1" descr="mf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61925"/>
          <a:ext cx="11144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9</xdr:col>
      <xdr:colOff>628650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685800" y="161925"/>
        <a:ext cx="61150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1</xdr:row>
      <xdr:rowOff>0</xdr:rowOff>
    </xdr:from>
    <xdr:to>
      <xdr:col>20</xdr:col>
      <xdr:colOff>0</xdr:colOff>
      <xdr:row>25</xdr:row>
      <xdr:rowOff>0</xdr:rowOff>
    </xdr:to>
    <xdr:graphicFrame>
      <xdr:nvGraphicFramePr>
        <xdr:cNvPr id="2" name="Chart 2"/>
        <xdr:cNvGraphicFramePr/>
      </xdr:nvGraphicFramePr>
      <xdr:xfrm>
        <a:off x="7543800" y="161925"/>
        <a:ext cx="6172200" cy="3886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29</xdr:row>
      <xdr:rowOff>9525</xdr:rowOff>
    </xdr:from>
    <xdr:to>
      <xdr:col>15</xdr:col>
      <xdr:colOff>0</xdr:colOff>
      <xdr:row>52</xdr:row>
      <xdr:rowOff>152400</xdr:rowOff>
    </xdr:to>
    <xdr:graphicFrame>
      <xdr:nvGraphicFramePr>
        <xdr:cNvPr id="3" name="Chart 3"/>
        <xdr:cNvGraphicFramePr/>
      </xdr:nvGraphicFramePr>
      <xdr:xfrm>
        <a:off x="4114800" y="4705350"/>
        <a:ext cx="6172200" cy="3867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10</xdr:col>
      <xdr:colOff>57150</xdr:colOff>
      <xdr:row>26</xdr:row>
      <xdr:rowOff>9525</xdr:rowOff>
    </xdr:to>
    <xdr:graphicFrame>
      <xdr:nvGraphicFramePr>
        <xdr:cNvPr id="1" name="Chart 1"/>
        <xdr:cNvGraphicFramePr/>
      </xdr:nvGraphicFramePr>
      <xdr:xfrm>
        <a:off x="685800" y="161925"/>
        <a:ext cx="6229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10</xdr:col>
      <xdr:colOff>19050</xdr:colOff>
      <xdr:row>26</xdr:row>
      <xdr:rowOff>19050</xdr:rowOff>
    </xdr:to>
    <xdr:graphicFrame>
      <xdr:nvGraphicFramePr>
        <xdr:cNvPr id="1" name="Chart 1"/>
        <xdr:cNvGraphicFramePr/>
      </xdr:nvGraphicFramePr>
      <xdr:xfrm>
        <a:off x="685800" y="323850"/>
        <a:ext cx="619125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</xdr:row>
      <xdr:rowOff>0</xdr:rowOff>
    </xdr:from>
    <xdr:to>
      <xdr:col>1</xdr:col>
      <xdr:colOff>495300</xdr:colOff>
      <xdr:row>7</xdr:row>
      <xdr:rowOff>85725</xdr:rowOff>
    </xdr:to>
    <xdr:pic>
      <xdr:nvPicPr>
        <xdr:cNvPr id="1" name="Picture 1" descr="mf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61925"/>
          <a:ext cx="11239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0.48375</cdr:x>
      <cdr:y>0.47525</cdr:y>
    </cdr:from>
    <cdr:to>
      <cdr:x>0.5</cdr:x>
      <cdr:y>0.55475</cdr:y>
    </cdr:to>
    <cdr:sp>
      <cdr:nvSpPr>
        <cdr:cNvPr id="1" name="TextBox 1"/>
        <cdr:cNvSpPr txBox="1">
          <a:spLocks noChangeArrowheads="1"/>
        </cdr:cNvSpPr>
      </cdr:nvSpPr>
      <cdr:spPr>
        <a:xfrm>
          <a:off x="2981325" y="1685925"/>
          <a:ext cx="1047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25" b="0" i="0" u="none" baseline="0"/>
            <a:t> </a:t>
          </a:r>
        </a:p>
      </cdr:txBody>
    </cdr:sp>
  </cdr:relSizeAnchor>
  <cdr:relSizeAnchor xmlns:cdr="http://schemas.openxmlformats.org/drawingml/2006/chartDrawing">
    <cdr:from>
      <cdr:x>0.48375</cdr:x>
      <cdr:y>0.47525</cdr:y>
    </cdr:from>
    <cdr:to>
      <cdr:x>0.5</cdr:x>
      <cdr:y>0.55475</cdr:y>
    </cdr:to>
    <cdr:sp>
      <cdr:nvSpPr>
        <cdr:cNvPr id="2" name="TextBox 2"/>
        <cdr:cNvSpPr txBox="1">
          <a:spLocks noChangeArrowheads="1"/>
        </cdr:cNvSpPr>
      </cdr:nvSpPr>
      <cdr:spPr>
        <a:xfrm>
          <a:off x="2981325" y="1685925"/>
          <a:ext cx="1047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25" b="0" i="0" u="none" baseline="0"/>
            <a:t> </a:t>
          </a:r>
        </a:p>
      </cdr:txBody>
    </cdr:sp>
  </cdr:relSizeAnchor>
  <cdr:relSizeAnchor xmlns:cdr="http://schemas.openxmlformats.org/drawingml/2006/chartDrawing">
    <cdr:from>
      <cdr:x>0.48375</cdr:x>
      <cdr:y>0.47525</cdr:y>
    </cdr:from>
    <cdr:to>
      <cdr:x>0.5</cdr:x>
      <cdr:y>0.55475</cdr:y>
    </cdr:to>
    <cdr:sp>
      <cdr:nvSpPr>
        <cdr:cNvPr id="3" name="TextBox 3"/>
        <cdr:cNvSpPr txBox="1">
          <a:spLocks noChangeArrowheads="1"/>
        </cdr:cNvSpPr>
      </cdr:nvSpPr>
      <cdr:spPr>
        <a:xfrm>
          <a:off x="2981325" y="1685925"/>
          <a:ext cx="1047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25" b="0" i="0" u="none" baseline="0"/>
            <a:t> </a:t>
          </a:r>
        </a:p>
      </cdr:txBody>
    </cdr:sp>
  </cdr:relSizeAnchor>
  <cdr:relSizeAnchor xmlns:cdr="http://schemas.openxmlformats.org/drawingml/2006/chartDrawing">
    <cdr:from>
      <cdr:x>0.48375</cdr:x>
      <cdr:y>0.47525</cdr:y>
    </cdr:from>
    <cdr:to>
      <cdr:x>0.5</cdr:x>
      <cdr:y>0.55475</cdr:y>
    </cdr:to>
    <cdr:sp>
      <cdr:nvSpPr>
        <cdr:cNvPr id="4" name="TextBox 4"/>
        <cdr:cNvSpPr txBox="1">
          <a:spLocks noChangeArrowheads="1"/>
        </cdr:cNvSpPr>
      </cdr:nvSpPr>
      <cdr:spPr>
        <a:xfrm>
          <a:off x="2981325" y="1685925"/>
          <a:ext cx="1047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25" b="0" i="0" u="none" baseline="0"/>
            <a:t> </a:t>
          </a:r>
        </a:p>
      </cdr:txBody>
    </cdr:sp>
  </cdr:relSizeAnchor>
  <cdr:relSizeAnchor xmlns:cdr="http://schemas.openxmlformats.org/drawingml/2006/chartDrawing">
    <cdr:from>
      <cdr:x>0.48375</cdr:x>
      <cdr:y>0.47525</cdr:y>
    </cdr:from>
    <cdr:to>
      <cdr:x>0.5</cdr:x>
      <cdr:y>0.55475</cdr:y>
    </cdr:to>
    <cdr:sp>
      <cdr:nvSpPr>
        <cdr:cNvPr id="5" name="TextBox 5"/>
        <cdr:cNvSpPr txBox="1">
          <a:spLocks noChangeArrowheads="1"/>
        </cdr:cNvSpPr>
      </cdr:nvSpPr>
      <cdr:spPr>
        <a:xfrm>
          <a:off x="2981325" y="1685925"/>
          <a:ext cx="1047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25" b="0" i="0" u="none" baseline="0"/>
            <a:t> </a:t>
          </a:r>
        </a:p>
      </cdr:txBody>
    </cdr:sp>
  </cdr:relSizeAnchor>
  <cdr:relSizeAnchor xmlns:cdr="http://schemas.openxmlformats.org/drawingml/2006/chartDrawing">
    <cdr:from>
      <cdr:x>0.48375</cdr:x>
      <cdr:y>0.47525</cdr:y>
    </cdr:from>
    <cdr:to>
      <cdr:x>0.5</cdr:x>
      <cdr:y>0.55475</cdr:y>
    </cdr:to>
    <cdr:sp>
      <cdr:nvSpPr>
        <cdr:cNvPr id="6" name="TextBox 6"/>
        <cdr:cNvSpPr txBox="1">
          <a:spLocks noChangeArrowheads="1"/>
        </cdr:cNvSpPr>
      </cdr:nvSpPr>
      <cdr:spPr>
        <a:xfrm>
          <a:off x="2981325" y="1685925"/>
          <a:ext cx="1047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25" b="0" i="0" u="none" baseline="0"/>
            <a:t> </a:t>
          </a:r>
        </a:p>
      </cdr:txBody>
    </cdr:sp>
  </cdr:relSizeAnchor>
  <cdr:relSizeAnchor xmlns:cdr="http://schemas.openxmlformats.org/drawingml/2006/chartDrawing">
    <cdr:from>
      <cdr:x>0.48375</cdr:x>
      <cdr:y>0.47525</cdr:y>
    </cdr:from>
    <cdr:to>
      <cdr:x>0.5</cdr:x>
      <cdr:y>0.55475</cdr:y>
    </cdr:to>
    <cdr:sp>
      <cdr:nvSpPr>
        <cdr:cNvPr id="7" name="TextBox 7"/>
        <cdr:cNvSpPr txBox="1">
          <a:spLocks noChangeArrowheads="1"/>
        </cdr:cNvSpPr>
      </cdr:nvSpPr>
      <cdr:spPr>
        <a:xfrm>
          <a:off x="2981325" y="1685925"/>
          <a:ext cx="1047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25" b="0" i="0" u="none" baseline="0"/>
            <a:t> </a:t>
          </a:r>
        </a:p>
      </cdr:txBody>
    </cdr:sp>
  </cdr:relSizeAnchor>
  <cdr:relSizeAnchor xmlns:cdr="http://schemas.openxmlformats.org/drawingml/2006/chartDrawing">
    <cdr:from>
      <cdr:x>0.48375</cdr:x>
      <cdr:y>0.47525</cdr:y>
    </cdr:from>
    <cdr:to>
      <cdr:x>0.5</cdr:x>
      <cdr:y>0.55475</cdr:y>
    </cdr:to>
    <cdr:sp>
      <cdr:nvSpPr>
        <cdr:cNvPr id="8" name="TextBox 8"/>
        <cdr:cNvSpPr txBox="1">
          <a:spLocks noChangeArrowheads="1"/>
        </cdr:cNvSpPr>
      </cdr:nvSpPr>
      <cdr:spPr>
        <a:xfrm>
          <a:off x="2981325" y="1685925"/>
          <a:ext cx="1047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25" b="0" i="0" u="none" baseline="0"/>
            <a:t> </a:t>
          </a:r>
        </a:p>
      </cdr:txBody>
    </cdr:sp>
  </cdr:relSizeAnchor>
  <cdr:relSizeAnchor xmlns:cdr="http://schemas.openxmlformats.org/drawingml/2006/chartDrawing">
    <cdr:from>
      <cdr:x>0.48375</cdr:x>
      <cdr:y>0.47525</cdr:y>
    </cdr:from>
    <cdr:to>
      <cdr:x>0.5</cdr:x>
      <cdr:y>0.5555</cdr:y>
    </cdr:to>
    <cdr:sp>
      <cdr:nvSpPr>
        <cdr:cNvPr id="9" name="TextBox 9"/>
        <cdr:cNvSpPr txBox="1">
          <a:spLocks noChangeArrowheads="1"/>
        </cdr:cNvSpPr>
      </cdr:nvSpPr>
      <cdr:spPr>
        <a:xfrm>
          <a:off x="2981325" y="1685925"/>
          <a:ext cx="1047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25" b="0" i="0" u="none" baseline="0"/>
            <a:t> </a:t>
          </a:r>
        </a:p>
      </cdr:txBody>
    </cdr:sp>
  </cdr:relSizeAnchor>
  <cdr:relSizeAnchor xmlns:cdr="http://schemas.openxmlformats.org/drawingml/2006/chartDrawing">
    <cdr:from>
      <cdr:x>0.48375</cdr:x>
      <cdr:y>0.47525</cdr:y>
    </cdr:from>
    <cdr:to>
      <cdr:x>0.5</cdr:x>
      <cdr:y>0.5555</cdr:y>
    </cdr:to>
    <cdr:sp>
      <cdr:nvSpPr>
        <cdr:cNvPr id="10" name="TextBox 10"/>
        <cdr:cNvSpPr txBox="1">
          <a:spLocks noChangeArrowheads="1"/>
        </cdr:cNvSpPr>
      </cdr:nvSpPr>
      <cdr:spPr>
        <a:xfrm>
          <a:off x="2981325" y="1685925"/>
          <a:ext cx="1047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25" b="0" i="0" u="none" baseline="0"/>
            <a:t> </a:t>
          </a:r>
        </a:p>
      </cdr:txBody>
    </cdr:sp>
  </cdr:relSizeAnchor>
  <cdr:relSizeAnchor xmlns:cdr="http://schemas.openxmlformats.org/drawingml/2006/chartDrawing">
    <cdr:from>
      <cdr:x>0.48375</cdr:x>
      <cdr:y>0.47525</cdr:y>
    </cdr:from>
    <cdr:to>
      <cdr:x>0.5</cdr:x>
      <cdr:y>0.5555</cdr:y>
    </cdr:to>
    <cdr:sp>
      <cdr:nvSpPr>
        <cdr:cNvPr id="11" name="TextBox 11"/>
        <cdr:cNvSpPr txBox="1">
          <a:spLocks noChangeArrowheads="1"/>
        </cdr:cNvSpPr>
      </cdr:nvSpPr>
      <cdr:spPr>
        <a:xfrm>
          <a:off x="2981325" y="1685925"/>
          <a:ext cx="1047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25" b="0" i="0" u="none" baseline="0"/>
            <a:t> </a:t>
          </a:r>
        </a:p>
      </cdr:txBody>
    </cdr:sp>
  </cdr:relSizeAnchor>
  <cdr:relSizeAnchor xmlns:cdr="http://schemas.openxmlformats.org/drawingml/2006/chartDrawing">
    <cdr:from>
      <cdr:x>0.48375</cdr:x>
      <cdr:y>0.47525</cdr:y>
    </cdr:from>
    <cdr:to>
      <cdr:x>0.5</cdr:x>
      <cdr:y>0.5555</cdr:y>
    </cdr:to>
    <cdr:sp>
      <cdr:nvSpPr>
        <cdr:cNvPr id="12" name="TextBox 12"/>
        <cdr:cNvSpPr txBox="1">
          <a:spLocks noChangeArrowheads="1"/>
        </cdr:cNvSpPr>
      </cdr:nvSpPr>
      <cdr:spPr>
        <a:xfrm>
          <a:off x="2981325" y="1685925"/>
          <a:ext cx="1047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25" b="0" i="0" u="none" baseline="0"/>
            <a:t> </a:t>
          </a:r>
        </a:p>
      </cdr:txBody>
    </cdr:sp>
  </cdr:relSizeAnchor>
  <cdr:relSizeAnchor xmlns:cdr="http://schemas.openxmlformats.org/drawingml/2006/chartDrawing">
    <cdr:from>
      <cdr:x>0.48375</cdr:x>
      <cdr:y>0.47525</cdr:y>
    </cdr:from>
    <cdr:to>
      <cdr:x>0.5</cdr:x>
      <cdr:y>0.5555</cdr:y>
    </cdr:to>
    <cdr:sp>
      <cdr:nvSpPr>
        <cdr:cNvPr id="13" name="TextBox 13"/>
        <cdr:cNvSpPr txBox="1">
          <a:spLocks noChangeArrowheads="1"/>
        </cdr:cNvSpPr>
      </cdr:nvSpPr>
      <cdr:spPr>
        <a:xfrm>
          <a:off x="2981325" y="1685925"/>
          <a:ext cx="1047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25" b="0" i="0" u="none" baseline="0"/>
            <a:t> </a:t>
          </a:r>
        </a:p>
      </cdr:txBody>
    </cdr:sp>
  </cdr:relSizeAnchor>
  <cdr:relSizeAnchor xmlns:cdr="http://schemas.openxmlformats.org/drawingml/2006/chartDrawing">
    <cdr:from>
      <cdr:x>0.48375</cdr:x>
      <cdr:y>0.47525</cdr:y>
    </cdr:from>
    <cdr:to>
      <cdr:x>0.5</cdr:x>
      <cdr:y>0.5555</cdr:y>
    </cdr:to>
    <cdr:sp>
      <cdr:nvSpPr>
        <cdr:cNvPr id="14" name="TextBox 14"/>
        <cdr:cNvSpPr txBox="1">
          <a:spLocks noChangeArrowheads="1"/>
        </cdr:cNvSpPr>
      </cdr:nvSpPr>
      <cdr:spPr>
        <a:xfrm>
          <a:off x="2981325" y="1685925"/>
          <a:ext cx="1047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25" b="0" i="0" u="none" baseline="0"/>
            <a:t> </a:t>
          </a:r>
        </a:p>
      </cdr:txBody>
    </cdr:sp>
  </cdr:relSizeAnchor>
  <cdr:relSizeAnchor xmlns:cdr="http://schemas.openxmlformats.org/drawingml/2006/chartDrawing">
    <cdr:from>
      <cdr:x>0.48375</cdr:x>
      <cdr:y>0.47525</cdr:y>
    </cdr:from>
    <cdr:to>
      <cdr:x>0.5</cdr:x>
      <cdr:y>0.5555</cdr:y>
    </cdr:to>
    <cdr:sp>
      <cdr:nvSpPr>
        <cdr:cNvPr id="15" name="TextBox 15"/>
        <cdr:cNvSpPr txBox="1">
          <a:spLocks noChangeArrowheads="1"/>
        </cdr:cNvSpPr>
      </cdr:nvSpPr>
      <cdr:spPr>
        <a:xfrm>
          <a:off x="2981325" y="1685925"/>
          <a:ext cx="1047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25" b="0" i="0" u="none" baseline="0"/>
            <a:t> </a:t>
          </a:r>
        </a:p>
      </cdr:txBody>
    </cdr:sp>
  </cdr:relSizeAnchor>
  <cdr:relSizeAnchor xmlns:cdr="http://schemas.openxmlformats.org/drawingml/2006/chartDrawing">
    <cdr:from>
      <cdr:x>0.48375</cdr:x>
      <cdr:y>0.47525</cdr:y>
    </cdr:from>
    <cdr:to>
      <cdr:x>0.5</cdr:x>
      <cdr:y>0.5555</cdr:y>
    </cdr:to>
    <cdr:sp>
      <cdr:nvSpPr>
        <cdr:cNvPr id="16" name="TextBox 16"/>
        <cdr:cNvSpPr txBox="1">
          <a:spLocks noChangeArrowheads="1"/>
        </cdr:cNvSpPr>
      </cdr:nvSpPr>
      <cdr:spPr>
        <a:xfrm>
          <a:off x="2981325" y="1685925"/>
          <a:ext cx="1047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25" b="0" i="0" u="none" baseline="0"/>
            <a:t> </a:t>
          </a:r>
        </a:p>
      </cdr:txBody>
    </cdr:sp>
  </cdr:relSizeAnchor>
  <cdr:relSizeAnchor xmlns:cdr="http://schemas.openxmlformats.org/drawingml/2006/chartDrawing">
    <cdr:from>
      <cdr:x>0.48375</cdr:x>
      <cdr:y>0.47525</cdr:y>
    </cdr:from>
    <cdr:to>
      <cdr:x>0.5</cdr:x>
      <cdr:y>0.5555</cdr:y>
    </cdr:to>
    <cdr:sp>
      <cdr:nvSpPr>
        <cdr:cNvPr id="17" name="TextBox 17"/>
        <cdr:cNvSpPr txBox="1">
          <a:spLocks noChangeArrowheads="1"/>
        </cdr:cNvSpPr>
      </cdr:nvSpPr>
      <cdr:spPr>
        <a:xfrm>
          <a:off x="2981325" y="1685925"/>
          <a:ext cx="1047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25" b="0" i="0" u="none" baseline="0"/>
            <a:t> </a:t>
          </a:r>
        </a:p>
      </cdr:txBody>
    </cdr:sp>
  </cdr:relSizeAnchor>
  <cdr:relSizeAnchor xmlns:cdr="http://schemas.openxmlformats.org/drawingml/2006/chartDrawing">
    <cdr:from>
      <cdr:x>0.48375</cdr:x>
      <cdr:y>0.47525</cdr:y>
    </cdr:from>
    <cdr:to>
      <cdr:x>0.5</cdr:x>
      <cdr:y>0.5555</cdr:y>
    </cdr:to>
    <cdr:sp>
      <cdr:nvSpPr>
        <cdr:cNvPr id="18" name="TextBox 18"/>
        <cdr:cNvSpPr txBox="1">
          <a:spLocks noChangeArrowheads="1"/>
        </cdr:cNvSpPr>
      </cdr:nvSpPr>
      <cdr:spPr>
        <a:xfrm>
          <a:off x="2981325" y="1685925"/>
          <a:ext cx="1047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25" b="0" i="0" u="none" baseline="0"/>
            <a:t> </a:t>
          </a:r>
        </a:p>
      </cdr:txBody>
    </cdr:sp>
  </cdr:relSizeAnchor>
  <cdr:relSizeAnchor xmlns:cdr="http://schemas.openxmlformats.org/drawingml/2006/chartDrawing">
    <cdr:from>
      <cdr:x>0.48375</cdr:x>
      <cdr:y>0.47525</cdr:y>
    </cdr:from>
    <cdr:to>
      <cdr:x>0.5</cdr:x>
      <cdr:y>0.5555</cdr:y>
    </cdr:to>
    <cdr:sp>
      <cdr:nvSpPr>
        <cdr:cNvPr id="19" name="TextBox 19"/>
        <cdr:cNvSpPr txBox="1">
          <a:spLocks noChangeArrowheads="1"/>
        </cdr:cNvSpPr>
      </cdr:nvSpPr>
      <cdr:spPr>
        <a:xfrm>
          <a:off x="2981325" y="1685925"/>
          <a:ext cx="1047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25" b="0" i="0" u="none" baseline="0"/>
            <a:t> </a:t>
          </a:r>
        </a:p>
      </cdr:txBody>
    </cdr:sp>
  </cdr:relSizeAnchor>
  <cdr:relSizeAnchor xmlns:cdr="http://schemas.openxmlformats.org/drawingml/2006/chartDrawing">
    <cdr:from>
      <cdr:x>0.48375</cdr:x>
      <cdr:y>0.47525</cdr:y>
    </cdr:from>
    <cdr:to>
      <cdr:x>0.5</cdr:x>
      <cdr:y>0.5555</cdr:y>
    </cdr:to>
    <cdr:sp>
      <cdr:nvSpPr>
        <cdr:cNvPr id="20" name="TextBox 20"/>
        <cdr:cNvSpPr txBox="1">
          <a:spLocks noChangeArrowheads="1"/>
        </cdr:cNvSpPr>
      </cdr:nvSpPr>
      <cdr:spPr>
        <a:xfrm>
          <a:off x="2981325" y="1685925"/>
          <a:ext cx="1047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25" b="0" i="0" u="none" baseline="0"/>
            <a:t> </a:t>
          </a:r>
        </a:p>
      </cdr:txBody>
    </cdr:sp>
  </cdr:relSizeAnchor>
  <cdr:relSizeAnchor xmlns:cdr="http://schemas.openxmlformats.org/drawingml/2006/chartDrawing">
    <cdr:from>
      <cdr:x>0.48375</cdr:x>
      <cdr:y>0.47525</cdr:y>
    </cdr:from>
    <cdr:to>
      <cdr:x>0.5</cdr:x>
      <cdr:y>0.5555</cdr:y>
    </cdr:to>
    <cdr:sp>
      <cdr:nvSpPr>
        <cdr:cNvPr id="21" name="TextBox 21"/>
        <cdr:cNvSpPr txBox="1">
          <a:spLocks noChangeArrowheads="1"/>
        </cdr:cNvSpPr>
      </cdr:nvSpPr>
      <cdr:spPr>
        <a:xfrm>
          <a:off x="2981325" y="1685925"/>
          <a:ext cx="1047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25" b="0" i="0" u="none" baseline="0"/>
            <a:t> </a:t>
          </a:r>
        </a:p>
      </cdr:txBody>
    </cdr:sp>
  </cdr:relSizeAnchor>
  <cdr:relSizeAnchor xmlns:cdr="http://schemas.openxmlformats.org/drawingml/2006/chartDrawing">
    <cdr:from>
      <cdr:x>0.48375</cdr:x>
      <cdr:y>0.47525</cdr:y>
    </cdr:from>
    <cdr:to>
      <cdr:x>0.5</cdr:x>
      <cdr:y>0.5555</cdr:y>
    </cdr:to>
    <cdr:sp>
      <cdr:nvSpPr>
        <cdr:cNvPr id="22" name="TextBox 22"/>
        <cdr:cNvSpPr txBox="1">
          <a:spLocks noChangeArrowheads="1"/>
        </cdr:cNvSpPr>
      </cdr:nvSpPr>
      <cdr:spPr>
        <a:xfrm>
          <a:off x="2981325" y="1685925"/>
          <a:ext cx="10477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25" b="0" i="0" u="none" baseline="0"/>
            <a:t>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10</xdr:col>
      <xdr:colOff>0</xdr:colOff>
      <xdr:row>22</xdr:row>
      <xdr:rowOff>152400</xdr:rowOff>
    </xdr:to>
    <xdr:graphicFrame>
      <xdr:nvGraphicFramePr>
        <xdr:cNvPr id="1" name="Chart 1"/>
        <xdr:cNvGraphicFramePr/>
      </xdr:nvGraphicFramePr>
      <xdr:xfrm>
        <a:off x="685800" y="161925"/>
        <a:ext cx="617220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0</xdr:row>
      <xdr:rowOff>152400</xdr:rowOff>
    </xdr:from>
    <xdr:to>
      <xdr:col>19</xdr:col>
      <xdr:colOff>676275</xdr:colOff>
      <xdr:row>22</xdr:row>
      <xdr:rowOff>152400</xdr:rowOff>
    </xdr:to>
    <xdr:graphicFrame>
      <xdr:nvGraphicFramePr>
        <xdr:cNvPr id="2" name="Chart 2"/>
        <xdr:cNvGraphicFramePr/>
      </xdr:nvGraphicFramePr>
      <xdr:xfrm>
        <a:off x="7543800" y="152400"/>
        <a:ext cx="6162675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25</xdr:row>
      <xdr:rowOff>0</xdr:rowOff>
    </xdr:from>
    <xdr:to>
      <xdr:col>16</xdr:col>
      <xdr:colOff>9525</xdr:colOff>
      <xdr:row>46</xdr:row>
      <xdr:rowOff>152400</xdr:rowOff>
    </xdr:to>
    <xdr:graphicFrame>
      <xdr:nvGraphicFramePr>
        <xdr:cNvPr id="3" name="Chart 3"/>
        <xdr:cNvGraphicFramePr/>
      </xdr:nvGraphicFramePr>
      <xdr:xfrm>
        <a:off x="4114800" y="4048125"/>
        <a:ext cx="6867525" cy="3552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2</xdr:row>
      <xdr:rowOff>9525</xdr:rowOff>
    </xdr:from>
    <xdr:to>
      <xdr:col>10</xdr:col>
      <xdr:colOff>66675</xdr:colOff>
      <xdr:row>25</xdr:row>
      <xdr:rowOff>9525</xdr:rowOff>
    </xdr:to>
    <xdr:graphicFrame>
      <xdr:nvGraphicFramePr>
        <xdr:cNvPr id="1" name="Chart 1"/>
        <xdr:cNvGraphicFramePr/>
      </xdr:nvGraphicFramePr>
      <xdr:xfrm>
        <a:off x="676275" y="333375"/>
        <a:ext cx="624840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0.31325</cdr:x>
      <cdr:y>0.3665</cdr:y>
    </cdr:from>
    <cdr:to>
      <cdr:x>0.41775</cdr:x>
      <cdr:y>0.41</cdr:y>
    </cdr:to>
    <cdr:sp>
      <cdr:nvSpPr>
        <cdr:cNvPr id="1" name="TextBox 1"/>
        <cdr:cNvSpPr txBox="1">
          <a:spLocks noChangeArrowheads="1"/>
        </cdr:cNvSpPr>
      </cdr:nvSpPr>
      <cdr:spPr>
        <a:xfrm>
          <a:off x="1924050" y="1714500"/>
          <a:ext cx="6477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0.31325</cdr:x>
      <cdr:y>0.3665</cdr:y>
    </cdr:from>
    <cdr:to>
      <cdr:x>0.41775</cdr:x>
      <cdr:y>0.41</cdr:y>
    </cdr:to>
    <cdr:sp>
      <cdr:nvSpPr>
        <cdr:cNvPr id="2" name="TextBox 2"/>
        <cdr:cNvSpPr txBox="1">
          <a:spLocks noChangeArrowheads="1"/>
        </cdr:cNvSpPr>
      </cdr:nvSpPr>
      <cdr:spPr>
        <a:xfrm>
          <a:off x="1924050" y="1714500"/>
          <a:ext cx="6477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0.3125</cdr:x>
      <cdr:y>0.36575</cdr:y>
    </cdr:from>
    <cdr:to>
      <cdr:x>0.416</cdr:x>
      <cdr:y>0.41</cdr:y>
    </cdr:to>
    <cdr:sp>
      <cdr:nvSpPr>
        <cdr:cNvPr id="3" name="TextBox 3"/>
        <cdr:cNvSpPr txBox="1">
          <a:spLocks noChangeArrowheads="1"/>
        </cdr:cNvSpPr>
      </cdr:nvSpPr>
      <cdr:spPr>
        <a:xfrm>
          <a:off x="1924050" y="1714500"/>
          <a:ext cx="638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0.3125</cdr:x>
      <cdr:y>0.36575</cdr:y>
    </cdr:from>
    <cdr:to>
      <cdr:x>0.416</cdr:x>
      <cdr:y>0.41</cdr:y>
    </cdr:to>
    <cdr:sp>
      <cdr:nvSpPr>
        <cdr:cNvPr id="4" name="TextBox 4"/>
        <cdr:cNvSpPr txBox="1">
          <a:spLocks noChangeArrowheads="1"/>
        </cdr:cNvSpPr>
      </cdr:nvSpPr>
      <cdr:spPr>
        <a:xfrm>
          <a:off x="1924050" y="1714500"/>
          <a:ext cx="638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0.3125</cdr:x>
      <cdr:y>0.36575</cdr:y>
    </cdr:from>
    <cdr:to>
      <cdr:x>0.416</cdr:x>
      <cdr:y>0.41</cdr:y>
    </cdr:to>
    <cdr:sp>
      <cdr:nvSpPr>
        <cdr:cNvPr id="5" name="TextBox 5"/>
        <cdr:cNvSpPr txBox="1">
          <a:spLocks noChangeArrowheads="1"/>
        </cdr:cNvSpPr>
      </cdr:nvSpPr>
      <cdr:spPr>
        <a:xfrm>
          <a:off x="1924050" y="1714500"/>
          <a:ext cx="638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0.3125</cdr:x>
      <cdr:y>0.36575</cdr:y>
    </cdr:from>
    <cdr:to>
      <cdr:x>0.416</cdr:x>
      <cdr:y>0.41</cdr:y>
    </cdr:to>
    <cdr:sp>
      <cdr:nvSpPr>
        <cdr:cNvPr id="6" name="TextBox 6"/>
        <cdr:cNvSpPr txBox="1">
          <a:spLocks noChangeArrowheads="1"/>
        </cdr:cNvSpPr>
      </cdr:nvSpPr>
      <cdr:spPr>
        <a:xfrm>
          <a:off x="1924050" y="1714500"/>
          <a:ext cx="638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0.3125</cdr:x>
      <cdr:y>0.36575</cdr:y>
    </cdr:from>
    <cdr:to>
      <cdr:x>0.416</cdr:x>
      <cdr:y>0.41</cdr:y>
    </cdr:to>
    <cdr:sp>
      <cdr:nvSpPr>
        <cdr:cNvPr id="7" name="TextBox 7"/>
        <cdr:cNvSpPr txBox="1">
          <a:spLocks noChangeArrowheads="1"/>
        </cdr:cNvSpPr>
      </cdr:nvSpPr>
      <cdr:spPr>
        <a:xfrm>
          <a:off x="1924050" y="1714500"/>
          <a:ext cx="638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0.3125</cdr:x>
      <cdr:y>0.36575</cdr:y>
    </cdr:from>
    <cdr:to>
      <cdr:x>0.416</cdr:x>
      <cdr:y>0.41</cdr:y>
    </cdr:to>
    <cdr:sp>
      <cdr:nvSpPr>
        <cdr:cNvPr id="8" name="TextBox 8"/>
        <cdr:cNvSpPr txBox="1">
          <a:spLocks noChangeArrowheads="1"/>
        </cdr:cNvSpPr>
      </cdr:nvSpPr>
      <cdr:spPr>
        <a:xfrm>
          <a:off x="1924050" y="1714500"/>
          <a:ext cx="638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0.3125</cdr:x>
      <cdr:y>0.36575</cdr:y>
    </cdr:from>
    <cdr:to>
      <cdr:x>0.416</cdr:x>
      <cdr:y>0.41</cdr:y>
    </cdr:to>
    <cdr:sp>
      <cdr:nvSpPr>
        <cdr:cNvPr id="9" name="TextBox 9"/>
        <cdr:cNvSpPr txBox="1">
          <a:spLocks noChangeArrowheads="1"/>
        </cdr:cNvSpPr>
      </cdr:nvSpPr>
      <cdr:spPr>
        <a:xfrm>
          <a:off x="1924050" y="1714500"/>
          <a:ext cx="638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0.3125</cdr:x>
      <cdr:y>0.36575</cdr:y>
    </cdr:from>
    <cdr:to>
      <cdr:x>0.416</cdr:x>
      <cdr:y>0.41</cdr:y>
    </cdr:to>
    <cdr:sp>
      <cdr:nvSpPr>
        <cdr:cNvPr id="10" name="TextBox 10"/>
        <cdr:cNvSpPr txBox="1">
          <a:spLocks noChangeArrowheads="1"/>
        </cdr:cNvSpPr>
      </cdr:nvSpPr>
      <cdr:spPr>
        <a:xfrm>
          <a:off x="1924050" y="1714500"/>
          <a:ext cx="638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0.3125</cdr:x>
      <cdr:y>0.36575</cdr:y>
    </cdr:from>
    <cdr:to>
      <cdr:x>0.416</cdr:x>
      <cdr:y>0.41</cdr:y>
    </cdr:to>
    <cdr:sp>
      <cdr:nvSpPr>
        <cdr:cNvPr id="11" name="TextBox 11"/>
        <cdr:cNvSpPr txBox="1">
          <a:spLocks noChangeArrowheads="1"/>
        </cdr:cNvSpPr>
      </cdr:nvSpPr>
      <cdr:spPr>
        <a:xfrm>
          <a:off x="1924050" y="1714500"/>
          <a:ext cx="638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0.3125</cdr:x>
      <cdr:y>0.36575</cdr:y>
    </cdr:from>
    <cdr:to>
      <cdr:x>0.416</cdr:x>
      <cdr:y>0.41</cdr:y>
    </cdr:to>
    <cdr:sp>
      <cdr:nvSpPr>
        <cdr:cNvPr id="12" name="TextBox 12"/>
        <cdr:cNvSpPr txBox="1">
          <a:spLocks noChangeArrowheads="1"/>
        </cdr:cNvSpPr>
      </cdr:nvSpPr>
      <cdr:spPr>
        <a:xfrm>
          <a:off x="1924050" y="1714500"/>
          <a:ext cx="638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0.3125</cdr:x>
      <cdr:y>0.36575</cdr:y>
    </cdr:from>
    <cdr:to>
      <cdr:x>0.416</cdr:x>
      <cdr:y>0.41</cdr:y>
    </cdr:to>
    <cdr:sp>
      <cdr:nvSpPr>
        <cdr:cNvPr id="13" name="TextBox 13"/>
        <cdr:cNvSpPr txBox="1">
          <a:spLocks noChangeArrowheads="1"/>
        </cdr:cNvSpPr>
      </cdr:nvSpPr>
      <cdr:spPr>
        <a:xfrm>
          <a:off x="1924050" y="1714500"/>
          <a:ext cx="638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0.2985</cdr:x>
      <cdr:y>0.36575</cdr:y>
    </cdr:from>
    <cdr:to>
      <cdr:x>0.40125</cdr:x>
      <cdr:y>0.41</cdr:y>
    </cdr:to>
    <cdr:sp>
      <cdr:nvSpPr>
        <cdr:cNvPr id="14" name="TextBox 14"/>
        <cdr:cNvSpPr txBox="1">
          <a:spLocks noChangeArrowheads="1"/>
        </cdr:cNvSpPr>
      </cdr:nvSpPr>
      <cdr:spPr>
        <a:xfrm>
          <a:off x="1838325" y="1714500"/>
          <a:ext cx="6286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0.2985</cdr:x>
      <cdr:y>0.36575</cdr:y>
    </cdr:from>
    <cdr:to>
      <cdr:x>0.40125</cdr:x>
      <cdr:y>0.41</cdr:y>
    </cdr:to>
    <cdr:sp>
      <cdr:nvSpPr>
        <cdr:cNvPr id="15" name="TextBox 15"/>
        <cdr:cNvSpPr txBox="1">
          <a:spLocks noChangeArrowheads="1"/>
        </cdr:cNvSpPr>
      </cdr:nvSpPr>
      <cdr:spPr>
        <a:xfrm>
          <a:off x="1838325" y="1714500"/>
          <a:ext cx="6286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0.2985</cdr:x>
      <cdr:y>0.36575</cdr:y>
    </cdr:from>
    <cdr:to>
      <cdr:x>0.40125</cdr:x>
      <cdr:y>0.41</cdr:y>
    </cdr:to>
    <cdr:sp>
      <cdr:nvSpPr>
        <cdr:cNvPr id="16" name="TextBox 16"/>
        <cdr:cNvSpPr txBox="1">
          <a:spLocks noChangeArrowheads="1"/>
        </cdr:cNvSpPr>
      </cdr:nvSpPr>
      <cdr:spPr>
        <a:xfrm>
          <a:off x="1838325" y="1714500"/>
          <a:ext cx="6286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0.2985</cdr:x>
      <cdr:y>0.36575</cdr:y>
    </cdr:from>
    <cdr:to>
      <cdr:x>0.40125</cdr:x>
      <cdr:y>0.41</cdr:y>
    </cdr:to>
    <cdr:sp>
      <cdr:nvSpPr>
        <cdr:cNvPr id="17" name="TextBox 17"/>
        <cdr:cNvSpPr txBox="1">
          <a:spLocks noChangeArrowheads="1"/>
        </cdr:cNvSpPr>
      </cdr:nvSpPr>
      <cdr:spPr>
        <a:xfrm>
          <a:off x="1838325" y="1714500"/>
          <a:ext cx="6286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0.2985</cdr:x>
      <cdr:y>0.36575</cdr:y>
    </cdr:from>
    <cdr:to>
      <cdr:x>0.40125</cdr:x>
      <cdr:y>0.41</cdr:y>
    </cdr:to>
    <cdr:sp>
      <cdr:nvSpPr>
        <cdr:cNvPr id="18" name="TextBox 18"/>
        <cdr:cNvSpPr txBox="1">
          <a:spLocks noChangeArrowheads="1"/>
        </cdr:cNvSpPr>
      </cdr:nvSpPr>
      <cdr:spPr>
        <a:xfrm>
          <a:off x="1838325" y="1714500"/>
          <a:ext cx="6286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0.2985</cdr:x>
      <cdr:y>0.36575</cdr:y>
    </cdr:from>
    <cdr:to>
      <cdr:x>0.40125</cdr:x>
      <cdr:y>0.41</cdr:y>
    </cdr:to>
    <cdr:sp>
      <cdr:nvSpPr>
        <cdr:cNvPr id="19" name="TextBox 19"/>
        <cdr:cNvSpPr txBox="1">
          <a:spLocks noChangeArrowheads="1"/>
        </cdr:cNvSpPr>
      </cdr:nvSpPr>
      <cdr:spPr>
        <a:xfrm>
          <a:off x="1838325" y="1714500"/>
          <a:ext cx="6286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0.2985</cdr:x>
      <cdr:y>0.36575</cdr:y>
    </cdr:from>
    <cdr:to>
      <cdr:x>0.40125</cdr:x>
      <cdr:y>0.41</cdr:y>
    </cdr:to>
    <cdr:sp>
      <cdr:nvSpPr>
        <cdr:cNvPr id="20" name="TextBox 20"/>
        <cdr:cNvSpPr txBox="1">
          <a:spLocks noChangeArrowheads="1"/>
        </cdr:cNvSpPr>
      </cdr:nvSpPr>
      <cdr:spPr>
        <a:xfrm>
          <a:off x="1838325" y="1714500"/>
          <a:ext cx="6286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0.2985</cdr:x>
      <cdr:y>0.36575</cdr:y>
    </cdr:from>
    <cdr:to>
      <cdr:x>0.40125</cdr:x>
      <cdr:y>0.41</cdr:y>
    </cdr:to>
    <cdr:sp>
      <cdr:nvSpPr>
        <cdr:cNvPr id="21" name="TextBox 21"/>
        <cdr:cNvSpPr txBox="1">
          <a:spLocks noChangeArrowheads="1"/>
        </cdr:cNvSpPr>
      </cdr:nvSpPr>
      <cdr:spPr>
        <a:xfrm>
          <a:off x="1838325" y="1714500"/>
          <a:ext cx="6286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0.2985</cdr:x>
      <cdr:y>0.36575</cdr:y>
    </cdr:from>
    <cdr:to>
      <cdr:x>0.40125</cdr:x>
      <cdr:y>0.41</cdr:y>
    </cdr:to>
    <cdr:sp>
      <cdr:nvSpPr>
        <cdr:cNvPr id="22" name="TextBox 22"/>
        <cdr:cNvSpPr txBox="1">
          <a:spLocks noChangeArrowheads="1"/>
        </cdr:cNvSpPr>
      </cdr:nvSpPr>
      <cdr:spPr>
        <a:xfrm>
          <a:off x="1838325" y="1714500"/>
          <a:ext cx="6286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0.2985</cdr:x>
      <cdr:y>0.36575</cdr:y>
    </cdr:from>
    <cdr:to>
      <cdr:x>0.40125</cdr:x>
      <cdr:y>0.41</cdr:y>
    </cdr:to>
    <cdr:sp>
      <cdr:nvSpPr>
        <cdr:cNvPr id="23" name="TextBox 23"/>
        <cdr:cNvSpPr txBox="1">
          <a:spLocks noChangeArrowheads="1"/>
        </cdr:cNvSpPr>
      </cdr:nvSpPr>
      <cdr:spPr>
        <a:xfrm>
          <a:off x="1838325" y="1714500"/>
          <a:ext cx="6286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0.2985</cdr:x>
      <cdr:y>0.36575</cdr:y>
    </cdr:from>
    <cdr:to>
      <cdr:x>0.40125</cdr:x>
      <cdr:y>0.41</cdr:y>
    </cdr:to>
    <cdr:sp>
      <cdr:nvSpPr>
        <cdr:cNvPr id="24" name="TextBox 24"/>
        <cdr:cNvSpPr txBox="1">
          <a:spLocks noChangeArrowheads="1"/>
        </cdr:cNvSpPr>
      </cdr:nvSpPr>
      <cdr:spPr>
        <a:xfrm>
          <a:off x="1838325" y="1714500"/>
          <a:ext cx="6286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0.2985</cdr:x>
      <cdr:y>0.36575</cdr:y>
    </cdr:from>
    <cdr:to>
      <cdr:x>0.40125</cdr:x>
      <cdr:y>0.41</cdr:y>
    </cdr:to>
    <cdr:sp>
      <cdr:nvSpPr>
        <cdr:cNvPr id="25" name="TextBox 25"/>
        <cdr:cNvSpPr txBox="1">
          <a:spLocks noChangeArrowheads="1"/>
        </cdr:cNvSpPr>
      </cdr:nvSpPr>
      <cdr:spPr>
        <a:xfrm>
          <a:off x="1838325" y="1714500"/>
          <a:ext cx="6286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0.2985</cdr:x>
      <cdr:y>0.36575</cdr:y>
    </cdr:from>
    <cdr:to>
      <cdr:x>0.40125</cdr:x>
      <cdr:y>0.41</cdr:y>
    </cdr:to>
    <cdr:sp>
      <cdr:nvSpPr>
        <cdr:cNvPr id="26" name="TextBox 26"/>
        <cdr:cNvSpPr txBox="1">
          <a:spLocks noChangeArrowheads="1"/>
        </cdr:cNvSpPr>
      </cdr:nvSpPr>
      <cdr:spPr>
        <a:xfrm>
          <a:off x="1838325" y="1714500"/>
          <a:ext cx="6286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0.2985</cdr:x>
      <cdr:y>0.36575</cdr:y>
    </cdr:from>
    <cdr:to>
      <cdr:x>0.40125</cdr:x>
      <cdr:y>0.41</cdr:y>
    </cdr:to>
    <cdr:sp>
      <cdr:nvSpPr>
        <cdr:cNvPr id="27" name="TextBox 27"/>
        <cdr:cNvSpPr txBox="1">
          <a:spLocks noChangeArrowheads="1"/>
        </cdr:cNvSpPr>
      </cdr:nvSpPr>
      <cdr:spPr>
        <a:xfrm>
          <a:off x="1838325" y="1714500"/>
          <a:ext cx="6286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0.2985</cdr:x>
      <cdr:y>0.36575</cdr:y>
    </cdr:from>
    <cdr:to>
      <cdr:x>0.40125</cdr:x>
      <cdr:y>0.41</cdr:y>
    </cdr:to>
    <cdr:sp>
      <cdr:nvSpPr>
        <cdr:cNvPr id="28" name="TextBox 28"/>
        <cdr:cNvSpPr txBox="1">
          <a:spLocks noChangeArrowheads="1"/>
        </cdr:cNvSpPr>
      </cdr:nvSpPr>
      <cdr:spPr>
        <a:xfrm>
          <a:off x="1838325" y="1714500"/>
          <a:ext cx="6286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0.2985</cdr:x>
      <cdr:y>0.36575</cdr:y>
    </cdr:from>
    <cdr:to>
      <cdr:x>0.40125</cdr:x>
      <cdr:y>0.41</cdr:y>
    </cdr:to>
    <cdr:sp>
      <cdr:nvSpPr>
        <cdr:cNvPr id="29" name="TextBox 29"/>
        <cdr:cNvSpPr txBox="1">
          <a:spLocks noChangeArrowheads="1"/>
        </cdr:cNvSpPr>
      </cdr:nvSpPr>
      <cdr:spPr>
        <a:xfrm>
          <a:off x="1838325" y="1714500"/>
          <a:ext cx="6286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0.2985</cdr:x>
      <cdr:y>0.36575</cdr:y>
    </cdr:from>
    <cdr:to>
      <cdr:x>0.40125</cdr:x>
      <cdr:y>0.41</cdr:y>
    </cdr:to>
    <cdr:sp>
      <cdr:nvSpPr>
        <cdr:cNvPr id="30" name="TextBox 30"/>
        <cdr:cNvSpPr txBox="1">
          <a:spLocks noChangeArrowheads="1"/>
        </cdr:cNvSpPr>
      </cdr:nvSpPr>
      <cdr:spPr>
        <a:xfrm>
          <a:off x="1838325" y="1714500"/>
          <a:ext cx="6286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0.2985</cdr:x>
      <cdr:y>0.36575</cdr:y>
    </cdr:from>
    <cdr:to>
      <cdr:x>0.40125</cdr:x>
      <cdr:y>0.41</cdr:y>
    </cdr:to>
    <cdr:sp>
      <cdr:nvSpPr>
        <cdr:cNvPr id="31" name="TextBox 31"/>
        <cdr:cNvSpPr txBox="1">
          <a:spLocks noChangeArrowheads="1"/>
        </cdr:cNvSpPr>
      </cdr:nvSpPr>
      <cdr:spPr>
        <a:xfrm>
          <a:off x="1838325" y="1714500"/>
          <a:ext cx="6286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0.2985</cdr:x>
      <cdr:y>0.36575</cdr:y>
    </cdr:from>
    <cdr:to>
      <cdr:x>0.40125</cdr:x>
      <cdr:y>0.41</cdr:y>
    </cdr:to>
    <cdr:sp>
      <cdr:nvSpPr>
        <cdr:cNvPr id="32" name="TextBox 32"/>
        <cdr:cNvSpPr txBox="1">
          <a:spLocks noChangeArrowheads="1"/>
        </cdr:cNvSpPr>
      </cdr:nvSpPr>
      <cdr:spPr>
        <a:xfrm>
          <a:off x="1838325" y="1714500"/>
          <a:ext cx="6286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0.2985</cdr:x>
      <cdr:y>0.36575</cdr:y>
    </cdr:from>
    <cdr:to>
      <cdr:x>0.40125</cdr:x>
      <cdr:y>0.41</cdr:y>
    </cdr:to>
    <cdr:sp>
      <cdr:nvSpPr>
        <cdr:cNvPr id="33" name="TextBox 33"/>
        <cdr:cNvSpPr txBox="1">
          <a:spLocks noChangeArrowheads="1"/>
        </cdr:cNvSpPr>
      </cdr:nvSpPr>
      <cdr:spPr>
        <a:xfrm>
          <a:off x="1838325" y="1714500"/>
          <a:ext cx="6286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0.2985</cdr:x>
      <cdr:y>0.36575</cdr:y>
    </cdr:from>
    <cdr:to>
      <cdr:x>0.40125</cdr:x>
      <cdr:y>0.41</cdr:y>
    </cdr:to>
    <cdr:sp>
      <cdr:nvSpPr>
        <cdr:cNvPr id="34" name="TextBox 34"/>
        <cdr:cNvSpPr txBox="1">
          <a:spLocks noChangeArrowheads="1"/>
        </cdr:cNvSpPr>
      </cdr:nvSpPr>
      <cdr:spPr>
        <a:xfrm>
          <a:off x="1838325" y="1714500"/>
          <a:ext cx="6286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0.2985</cdr:x>
      <cdr:y>0.36575</cdr:y>
    </cdr:from>
    <cdr:to>
      <cdr:x>0.40125</cdr:x>
      <cdr:y>0.41</cdr:y>
    </cdr:to>
    <cdr:sp>
      <cdr:nvSpPr>
        <cdr:cNvPr id="35" name="TextBox 35"/>
        <cdr:cNvSpPr txBox="1">
          <a:spLocks noChangeArrowheads="1"/>
        </cdr:cNvSpPr>
      </cdr:nvSpPr>
      <cdr:spPr>
        <a:xfrm>
          <a:off x="1838325" y="1714500"/>
          <a:ext cx="6286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0.2985</cdr:x>
      <cdr:y>0.36575</cdr:y>
    </cdr:from>
    <cdr:to>
      <cdr:x>0.40125</cdr:x>
      <cdr:y>0.41</cdr:y>
    </cdr:to>
    <cdr:sp>
      <cdr:nvSpPr>
        <cdr:cNvPr id="36" name="TextBox 36"/>
        <cdr:cNvSpPr txBox="1">
          <a:spLocks noChangeArrowheads="1"/>
        </cdr:cNvSpPr>
      </cdr:nvSpPr>
      <cdr:spPr>
        <a:xfrm>
          <a:off x="1838325" y="1714500"/>
          <a:ext cx="6286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0.2985</cdr:x>
      <cdr:y>0.36575</cdr:y>
    </cdr:from>
    <cdr:to>
      <cdr:x>0.40125</cdr:x>
      <cdr:y>0.41</cdr:y>
    </cdr:to>
    <cdr:sp>
      <cdr:nvSpPr>
        <cdr:cNvPr id="37" name="TextBox 37"/>
        <cdr:cNvSpPr txBox="1">
          <a:spLocks noChangeArrowheads="1"/>
        </cdr:cNvSpPr>
      </cdr:nvSpPr>
      <cdr:spPr>
        <a:xfrm>
          <a:off x="1838325" y="1714500"/>
          <a:ext cx="6286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0.2985</cdr:x>
      <cdr:y>0.36575</cdr:y>
    </cdr:from>
    <cdr:to>
      <cdr:x>0.40125</cdr:x>
      <cdr:y>0.41</cdr:y>
    </cdr:to>
    <cdr:sp>
      <cdr:nvSpPr>
        <cdr:cNvPr id="38" name="TextBox 38"/>
        <cdr:cNvSpPr txBox="1">
          <a:spLocks noChangeArrowheads="1"/>
        </cdr:cNvSpPr>
      </cdr:nvSpPr>
      <cdr:spPr>
        <a:xfrm>
          <a:off x="1838325" y="1714500"/>
          <a:ext cx="6286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0.2985</cdr:x>
      <cdr:y>0.36575</cdr:y>
    </cdr:from>
    <cdr:to>
      <cdr:x>0.40125</cdr:x>
      <cdr:y>0.41</cdr:y>
    </cdr:to>
    <cdr:sp>
      <cdr:nvSpPr>
        <cdr:cNvPr id="39" name="TextBox 39"/>
        <cdr:cNvSpPr txBox="1">
          <a:spLocks noChangeArrowheads="1"/>
        </cdr:cNvSpPr>
      </cdr:nvSpPr>
      <cdr:spPr>
        <a:xfrm>
          <a:off x="1838325" y="1714500"/>
          <a:ext cx="6286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0.2985</cdr:x>
      <cdr:y>0.36575</cdr:y>
    </cdr:from>
    <cdr:to>
      <cdr:x>0.40125</cdr:x>
      <cdr:y>0.41</cdr:y>
    </cdr:to>
    <cdr:sp>
      <cdr:nvSpPr>
        <cdr:cNvPr id="40" name="TextBox 40"/>
        <cdr:cNvSpPr txBox="1">
          <a:spLocks noChangeArrowheads="1"/>
        </cdr:cNvSpPr>
      </cdr:nvSpPr>
      <cdr:spPr>
        <a:xfrm>
          <a:off x="1838325" y="1714500"/>
          <a:ext cx="6286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0.2985</cdr:x>
      <cdr:y>0.36575</cdr:y>
    </cdr:from>
    <cdr:to>
      <cdr:x>0.40125</cdr:x>
      <cdr:y>0.41</cdr:y>
    </cdr:to>
    <cdr:sp>
      <cdr:nvSpPr>
        <cdr:cNvPr id="41" name="TextBox 41"/>
        <cdr:cNvSpPr txBox="1">
          <a:spLocks noChangeArrowheads="1"/>
        </cdr:cNvSpPr>
      </cdr:nvSpPr>
      <cdr:spPr>
        <a:xfrm>
          <a:off x="1838325" y="1714500"/>
          <a:ext cx="6286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0.2985</cdr:x>
      <cdr:y>0.36575</cdr:y>
    </cdr:from>
    <cdr:to>
      <cdr:x>0.40125</cdr:x>
      <cdr:y>0.41</cdr:y>
    </cdr:to>
    <cdr:sp>
      <cdr:nvSpPr>
        <cdr:cNvPr id="42" name="TextBox 42"/>
        <cdr:cNvSpPr txBox="1">
          <a:spLocks noChangeArrowheads="1"/>
        </cdr:cNvSpPr>
      </cdr:nvSpPr>
      <cdr:spPr>
        <a:xfrm>
          <a:off x="1838325" y="1714500"/>
          <a:ext cx="6286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0.2985</cdr:x>
      <cdr:y>0.36575</cdr:y>
    </cdr:from>
    <cdr:to>
      <cdr:x>0.40125</cdr:x>
      <cdr:y>0.41</cdr:y>
    </cdr:to>
    <cdr:sp>
      <cdr:nvSpPr>
        <cdr:cNvPr id="43" name="TextBox 43"/>
        <cdr:cNvSpPr txBox="1">
          <a:spLocks noChangeArrowheads="1"/>
        </cdr:cNvSpPr>
      </cdr:nvSpPr>
      <cdr:spPr>
        <a:xfrm>
          <a:off x="1838325" y="1714500"/>
          <a:ext cx="6286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0.2985</cdr:x>
      <cdr:y>0.36575</cdr:y>
    </cdr:from>
    <cdr:to>
      <cdr:x>0.40125</cdr:x>
      <cdr:y>0.41</cdr:y>
    </cdr:to>
    <cdr:sp>
      <cdr:nvSpPr>
        <cdr:cNvPr id="44" name="TextBox 44"/>
        <cdr:cNvSpPr txBox="1">
          <a:spLocks noChangeArrowheads="1"/>
        </cdr:cNvSpPr>
      </cdr:nvSpPr>
      <cdr:spPr>
        <a:xfrm>
          <a:off x="1838325" y="1714500"/>
          <a:ext cx="6286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0.2985</cdr:x>
      <cdr:y>0.36575</cdr:y>
    </cdr:from>
    <cdr:to>
      <cdr:x>0.40125</cdr:x>
      <cdr:y>0.41</cdr:y>
    </cdr:to>
    <cdr:sp>
      <cdr:nvSpPr>
        <cdr:cNvPr id="45" name="TextBox 45"/>
        <cdr:cNvSpPr txBox="1">
          <a:spLocks noChangeArrowheads="1"/>
        </cdr:cNvSpPr>
      </cdr:nvSpPr>
      <cdr:spPr>
        <a:xfrm>
          <a:off x="1838325" y="1714500"/>
          <a:ext cx="6286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0.2985</cdr:x>
      <cdr:y>0.36575</cdr:y>
    </cdr:from>
    <cdr:to>
      <cdr:x>0.40125</cdr:x>
      <cdr:y>0.41</cdr:y>
    </cdr:to>
    <cdr:sp>
      <cdr:nvSpPr>
        <cdr:cNvPr id="46" name="TextBox 46"/>
        <cdr:cNvSpPr txBox="1">
          <a:spLocks noChangeArrowheads="1"/>
        </cdr:cNvSpPr>
      </cdr:nvSpPr>
      <cdr:spPr>
        <a:xfrm>
          <a:off x="1838325" y="1714500"/>
          <a:ext cx="6286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0.2985</cdr:x>
      <cdr:y>0.36575</cdr:y>
    </cdr:from>
    <cdr:to>
      <cdr:x>0.40125</cdr:x>
      <cdr:y>0.41</cdr:y>
    </cdr:to>
    <cdr:sp>
      <cdr:nvSpPr>
        <cdr:cNvPr id="47" name="TextBox 47"/>
        <cdr:cNvSpPr txBox="1">
          <a:spLocks noChangeArrowheads="1"/>
        </cdr:cNvSpPr>
      </cdr:nvSpPr>
      <cdr:spPr>
        <a:xfrm>
          <a:off x="1838325" y="1714500"/>
          <a:ext cx="6286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0.2985</cdr:x>
      <cdr:y>0.36575</cdr:y>
    </cdr:from>
    <cdr:to>
      <cdr:x>0.40125</cdr:x>
      <cdr:y>0.41</cdr:y>
    </cdr:to>
    <cdr:sp>
      <cdr:nvSpPr>
        <cdr:cNvPr id="48" name="TextBox 48"/>
        <cdr:cNvSpPr txBox="1">
          <a:spLocks noChangeArrowheads="1"/>
        </cdr:cNvSpPr>
      </cdr:nvSpPr>
      <cdr:spPr>
        <a:xfrm>
          <a:off x="1838325" y="1714500"/>
          <a:ext cx="6286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0.2985</cdr:x>
      <cdr:y>0.36575</cdr:y>
    </cdr:from>
    <cdr:to>
      <cdr:x>0.40125</cdr:x>
      <cdr:y>0.41</cdr:y>
    </cdr:to>
    <cdr:sp>
      <cdr:nvSpPr>
        <cdr:cNvPr id="49" name="TextBox 49"/>
        <cdr:cNvSpPr txBox="1">
          <a:spLocks noChangeArrowheads="1"/>
        </cdr:cNvSpPr>
      </cdr:nvSpPr>
      <cdr:spPr>
        <a:xfrm>
          <a:off x="1838325" y="1714500"/>
          <a:ext cx="6286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0.2985</cdr:x>
      <cdr:y>0.36575</cdr:y>
    </cdr:from>
    <cdr:to>
      <cdr:x>0.40125</cdr:x>
      <cdr:y>0.41</cdr:y>
    </cdr:to>
    <cdr:sp>
      <cdr:nvSpPr>
        <cdr:cNvPr id="50" name="TextBox 50"/>
        <cdr:cNvSpPr txBox="1">
          <a:spLocks noChangeArrowheads="1"/>
        </cdr:cNvSpPr>
      </cdr:nvSpPr>
      <cdr:spPr>
        <a:xfrm>
          <a:off x="1838325" y="1714500"/>
          <a:ext cx="6286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0.2985</cdr:x>
      <cdr:y>0.36575</cdr:y>
    </cdr:from>
    <cdr:to>
      <cdr:x>0.40125</cdr:x>
      <cdr:y>0.41</cdr:y>
    </cdr:to>
    <cdr:sp>
      <cdr:nvSpPr>
        <cdr:cNvPr id="51" name="TextBox 51"/>
        <cdr:cNvSpPr txBox="1">
          <a:spLocks noChangeArrowheads="1"/>
        </cdr:cNvSpPr>
      </cdr:nvSpPr>
      <cdr:spPr>
        <a:xfrm>
          <a:off x="1838325" y="1714500"/>
          <a:ext cx="6286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0.2865</cdr:x>
      <cdr:y>0.36575</cdr:y>
    </cdr:from>
    <cdr:to>
      <cdr:x>0.39</cdr:x>
      <cdr:y>0.41</cdr:y>
    </cdr:to>
    <cdr:sp>
      <cdr:nvSpPr>
        <cdr:cNvPr id="52" name="TextBox 52"/>
        <cdr:cNvSpPr txBox="1">
          <a:spLocks noChangeArrowheads="1"/>
        </cdr:cNvSpPr>
      </cdr:nvSpPr>
      <cdr:spPr>
        <a:xfrm>
          <a:off x="1762125" y="1714500"/>
          <a:ext cx="638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0.2865</cdr:x>
      <cdr:y>0.36575</cdr:y>
    </cdr:from>
    <cdr:to>
      <cdr:x>0.39</cdr:x>
      <cdr:y>0.41</cdr:y>
    </cdr:to>
    <cdr:sp>
      <cdr:nvSpPr>
        <cdr:cNvPr id="53" name="TextBox 53"/>
        <cdr:cNvSpPr txBox="1">
          <a:spLocks noChangeArrowheads="1"/>
        </cdr:cNvSpPr>
      </cdr:nvSpPr>
      <cdr:spPr>
        <a:xfrm>
          <a:off x="1762125" y="1714500"/>
          <a:ext cx="638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0.2865</cdr:x>
      <cdr:y>0.36575</cdr:y>
    </cdr:from>
    <cdr:to>
      <cdr:x>0.39</cdr:x>
      <cdr:y>0.41</cdr:y>
    </cdr:to>
    <cdr:sp>
      <cdr:nvSpPr>
        <cdr:cNvPr id="54" name="TextBox 54"/>
        <cdr:cNvSpPr txBox="1">
          <a:spLocks noChangeArrowheads="1"/>
        </cdr:cNvSpPr>
      </cdr:nvSpPr>
      <cdr:spPr>
        <a:xfrm>
          <a:off x="1762125" y="1714500"/>
          <a:ext cx="638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0.2865</cdr:x>
      <cdr:y>0.36575</cdr:y>
    </cdr:from>
    <cdr:to>
      <cdr:x>0.39</cdr:x>
      <cdr:y>0.41</cdr:y>
    </cdr:to>
    <cdr:sp>
      <cdr:nvSpPr>
        <cdr:cNvPr id="55" name="TextBox 55"/>
        <cdr:cNvSpPr txBox="1">
          <a:spLocks noChangeArrowheads="1"/>
        </cdr:cNvSpPr>
      </cdr:nvSpPr>
      <cdr:spPr>
        <a:xfrm>
          <a:off x="1762125" y="1714500"/>
          <a:ext cx="638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0.2865</cdr:x>
      <cdr:y>0.36575</cdr:y>
    </cdr:from>
    <cdr:to>
      <cdr:x>0.39</cdr:x>
      <cdr:y>0.41</cdr:y>
    </cdr:to>
    <cdr:sp>
      <cdr:nvSpPr>
        <cdr:cNvPr id="56" name="TextBox 56"/>
        <cdr:cNvSpPr txBox="1">
          <a:spLocks noChangeArrowheads="1"/>
        </cdr:cNvSpPr>
      </cdr:nvSpPr>
      <cdr:spPr>
        <a:xfrm>
          <a:off x="1762125" y="1714500"/>
          <a:ext cx="638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0.2865</cdr:x>
      <cdr:y>0.36575</cdr:y>
    </cdr:from>
    <cdr:to>
      <cdr:x>0.39</cdr:x>
      <cdr:y>0.41</cdr:y>
    </cdr:to>
    <cdr:sp>
      <cdr:nvSpPr>
        <cdr:cNvPr id="57" name="TextBox 57"/>
        <cdr:cNvSpPr txBox="1">
          <a:spLocks noChangeArrowheads="1"/>
        </cdr:cNvSpPr>
      </cdr:nvSpPr>
      <cdr:spPr>
        <a:xfrm>
          <a:off x="1762125" y="1714500"/>
          <a:ext cx="638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0.2865</cdr:x>
      <cdr:y>0.36575</cdr:y>
    </cdr:from>
    <cdr:to>
      <cdr:x>0.39</cdr:x>
      <cdr:y>0.41</cdr:y>
    </cdr:to>
    <cdr:sp>
      <cdr:nvSpPr>
        <cdr:cNvPr id="58" name="TextBox 58"/>
        <cdr:cNvSpPr txBox="1">
          <a:spLocks noChangeArrowheads="1"/>
        </cdr:cNvSpPr>
      </cdr:nvSpPr>
      <cdr:spPr>
        <a:xfrm>
          <a:off x="1762125" y="1714500"/>
          <a:ext cx="638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0.2865</cdr:x>
      <cdr:y>0.36575</cdr:y>
    </cdr:from>
    <cdr:to>
      <cdr:x>0.39</cdr:x>
      <cdr:y>0.41</cdr:y>
    </cdr:to>
    <cdr:sp>
      <cdr:nvSpPr>
        <cdr:cNvPr id="59" name="TextBox 59"/>
        <cdr:cNvSpPr txBox="1">
          <a:spLocks noChangeArrowheads="1"/>
        </cdr:cNvSpPr>
      </cdr:nvSpPr>
      <cdr:spPr>
        <a:xfrm>
          <a:off x="1762125" y="1714500"/>
          <a:ext cx="638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0.2865</cdr:x>
      <cdr:y>0.36575</cdr:y>
    </cdr:from>
    <cdr:to>
      <cdr:x>0.39</cdr:x>
      <cdr:y>0.41</cdr:y>
    </cdr:to>
    <cdr:sp>
      <cdr:nvSpPr>
        <cdr:cNvPr id="60" name="TextBox 60"/>
        <cdr:cNvSpPr txBox="1">
          <a:spLocks noChangeArrowheads="1"/>
        </cdr:cNvSpPr>
      </cdr:nvSpPr>
      <cdr:spPr>
        <a:xfrm>
          <a:off x="1762125" y="1714500"/>
          <a:ext cx="638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0.2865</cdr:x>
      <cdr:y>0.36575</cdr:y>
    </cdr:from>
    <cdr:to>
      <cdr:x>0.39</cdr:x>
      <cdr:y>0.41</cdr:y>
    </cdr:to>
    <cdr:sp>
      <cdr:nvSpPr>
        <cdr:cNvPr id="61" name="TextBox 61"/>
        <cdr:cNvSpPr txBox="1">
          <a:spLocks noChangeArrowheads="1"/>
        </cdr:cNvSpPr>
      </cdr:nvSpPr>
      <cdr:spPr>
        <a:xfrm>
          <a:off x="1762125" y="1714500"/>
          <a:ext cx="638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0.2865</cdr:x>
      <cdr:y>0.36575</cdr:y>
    </cdr:from>
    <cdr:to>
      <cdr:x>0.39</cdr:x>
      <cdr:y>0.41</cdr:y>
    </cdr:to>
    <cdr:sp>
      <cdr:nvSpPr>
        <cdr:cNvPr id="62" name="TextBox 62"/>
        <cdr:cNvSpPr txBox="1">
          <a:spLocks noChangeArrowheads="1"/>
        </cdr:cNvSpPr>
      </cdr:nvSpPr>
      <cdr:spPr>
        <a:xfrm>
          <a:off x="1762125" y="1714500"/>
          <a:ext cx="638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0.2865</cdr:x>
      <cdr:y>0.36575</cdr:y>
    </cdr:from>
    <cdr:to>
      <cdr:x>0.39</cdr:x>
      <cdr:y>0.41</cdr:y>
    </cdr:to>
    <cdr:sp>
      <cdr:nvSpPr>
        <cdr:cNvPr id="63" name="TextBox 63"/>
        <cdr:cNvSpPr txBox="1">
          <a:spLocks noChangeArrowheads="1"/>
        </cdr:cNvSpPr>
      </cdr:nvSpPr>
      <cdr:spPr>
        <a:xfrm>
          <a:off x="1762125" y="1714500"/>
          <a:ext cx="638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0.2865</cdr:x>
      <cdr:y>0.36575</cdr:y>
    </cdr:from>
    <cdr:to>
      <cdr:x>0.39</cdr:x>
      <cdr:y>0.41</cdr:y>
    </cdr:to>
    <cdr:sp>
      <cdr:nvSpPr>
        <cdr:cNvPr id="64" name="TextBox 64"/>
        <cdr:cNvSpPr txBox="1">
          <a:spLocks noChangeArrowheads="1"/>
        </cdr:cNvSpPr>
      </cdr:nvSpPr>
      <cdr:spPr>
        <a:xfrm>
          <a:off x="1762125" y="1714500"/>
          <a:ext cx="638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0.2865</cdr:x>
      <cdr:y>0.36575</cdr:y>
    </cdr:from>
    <cdr:to>
      <cdr:x>0.39</cdr:x>
      <cdr:y>0.41</cdr:y>
    </cdr:to>
    <cdr:sp>
      <cdr:nvSpPr>
        <cdr:cNvPr id="65" name="TextBox 65"/>
        <cdr:cNvSpPr txBox="1">
          <a:spLocks noChangeArrowheads="1"/>
        </cdr:cNvSpPr>
      </cdr:nvSpPr>
      <cdr:spPr>
        <a:xfrm>
          <a:off x="1762125" y="1714500"/>
          <a:ext cx="638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0.2865</cdr:x>
      <cdr:y>0.36575</cdr:y>
    </cdr:from>
    <cdr:to>
      <cdr:x>0.39</cdr:x>
      <cdr:y>0.41</cdr:y>
    </cdr:to>
    <cdr:sp>
      <cdr:nvSpPr>
        <cdr:cNvPr id="66" name="TextBox 66"/>
        <cdr:cNvSpPr txBox="1">
          <a:spLocks noChangeArrowheads="1"/>
        </cdr:cNvSpPr>
      </cdr:nvSpPr>
      <cdr:spPr>
        <a:xfrm>
          <a:off x="1762125" y="1714500"/>
          <a:ext cx="638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0.2865</cdr:x>
      <cdr:y>0.36575</cdr:y>
    </cdr:from>
    <cdr:to>
      <cdr:x>0.39</cdr:x>
      <cdr:y>0.41</cdr:y>
    </cdr:to>
    <cdr:sp>
      <cdr:nvSpPr>
        <cdr:cNvPr id="67" name="TextBox 67"/>
        <cdr:cNvSpPr txBox="1">
          <a:spLocks noChangeArrowheads="1"/>
        </cdr:cNvSpPr>
      </cdr:nvSpPr>
      <cdr:spPr>
        <a:xfrm>
          <a:off x="1762125" y="1714500"/>
          <a:ext cx="638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0.2865</cdr:x>
      <cdr:y>0.36575</cdr:y>
    </cdr:from>
    <cdr:to>
      <cdr:x>0.39</cdr:x>
      <cdr:y>0.41</cdr:y>
    </cdr:to>
    <cdr:sp>
      <cdr:nvSpPr>
        <cdr:cNvPr id="68" name="TextBox 68"/>
        <cdr:cNvSpPr txBox="1">
          <a:spLocks noChangeArrowheads="1"/>
        </cdr:cNvSpPr>
      </cdr:nvSpPr>
      <cdr:spPr>
        <a:xfrm>
          <a:off x="1762125" y="1714500"/>
          <a:ext cx="638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0.2865</cdr:x>
      <cdr:y>0.36575</cdr:y>
    </cdr:from>
    <cdr:to>
      <cdr:x>0.39</cdr:x>
      <cdr:y>0.41</cdr:y>
    </cdr:to>
    <cdr:sp>
      <cdr:nvSpPr>
        <cdr:cNvPr id="69" name="TextBox 69"/>
        <cdr:cNvSpPr txBox="1">
          <a:spLocks noChangeArrowheads="1"/>
        </cdr:cNvSpPr>
      </cdr:nvSpPr>
      <cdr:spPr>
        <a:xfrm>
          <a:off x="1762125" y="1714500"/>
          <a:ext cx="638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0.2865</cdr:x>
      <cdr:y>0.36575</cdr:y>
    </cdr:from>
    <cdr:to>
      <cdr:x>0.39</cdr:x>
      <cdr:y>0.41</cdr:y>
    </cdr:to>
    <cdr:sp>
      <cdr:nvSpPr>
        <cdr:cNvPr id="70" name="TextBox 70"/>
        <cdr:cNvSpPr txBox="1">
          <a:spLocks noChangeArrowheads="1"/>
        </cdr:cNvSpPr>
      </cdr:nvSpPr>
      <cdr:spPr>
        <a:xfrm>
          <a:off x="1762125" y="1714500"/>
          <a:ext cx="638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0.2865</cdr:x>
      <cdr:y>0.36575</cdr:y>
    </cdr:from>
    <cdr:to>
      <cdr:x>0.39</cdr:x>
      <cdr:y>0.41</cdr:y>
    </cdr:to>
    <cdr:sp>
      <cdr:nvSpPr>
        <cdr:cNvPr id="71" name="TextBox 71"/>
        <cdr:cNvSpPr txBox="1">
          <a:spLocks noChangeArrowheads="1"/>
        </cdr:cNvSpPr>
      </cdr:nvSpPr>
      <cdr:spPr>
        <a:xfrm>
          <a:off x="1762125" y="1714500"/>
          <a:ext cx="638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0.2865</cdr:x>
      <cdr:y>0.36575</cdr:y>
    </cdr:from>
    <cdr:to>
      <cdr:x>0.39</cdr:x>
      <cdr:y>0.41</cdr:y>
    </cdr:to>
    <cdr:sp>
      <cdr:nvSpPr>
        <cdr:cNvPr id="72" name="TextBox 72"/>
        <cdr:cNvSpPr txBox="1">
          <a:spLocks noChangeArrowheads="1"/>
        </cdr:cNvSpPr>
      </cdr:nvSpPr>
      <cdr:spPr>
        <a:xfrm>
          <a:off x="1762125" y="1714500"/>
          <a:ext cx="638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0.2865</cdr:x>
      <cdr:y>0.36575</cdr:y>
    </cdr:from>
    <cdr:to>
      <cdr:x>0.39</cdr:x>
      <cdr:y>0.41</cdr:y>
    </cdr:to>
    <cdr:sp>
      <cdr:nvSpPr>
        <cdr:cNvPr id="73" name="TextBox 73"/>
        <cdr:cNvSpPr txBox="1">
          <a:spLocks noChangeArrowheads="1"/>
        </cdr:cNvSpPr>
      </cdr:nvSpPr>
      <cdr:spPr>
        <a:xfrm>
          <a:off x="1762125" y="1714500"/>
          <a:ext cx="638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0.2865</cdr:x>
      <cdr:y>0.36575</cdr:y>
    </cdr:from>
    <cdr:to>
      <cdr:x>0.39</cdr:x>
      <cdr:y>0.41</cdr:y>
    </cdr:to>
    <cdr:sp>
      <cdr:nvSpPr>
        <cdr:cNvPr id="74" name="TextBox 74"/>
        <cdr:cNvSpPr txBox="1">
          <a:spLocks noChangeArrowheads="1"/>
        </cdr:cNvSpPr>
      </cdr:nvSpPr>
      <cdr:spPr>
        <a:xfrm>
          <a:off x="1762125" y="1714500"/>
          <a:ext cx="638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0.2865</cdr:x>
      <cdr:y>0.36575</cdr:y>
    </cdr:from>
    <cdr:to>
      <cdr:x>0.39</cdr:x>
      <cdr:y>0.41</cdr:y>
    </cdr:to>
    <cdr:sp>
      <cdr:nvSpPr>
        <cdr:cNvPr id="75" name="TextBox 75"/>
        <cdr:cNvSpPr txBox="1">
          <a:spLocks noChangeArrowheads="1"/>
        </cdr:cNvSpPr>
      </cdr:nvSpPr>
      <cdr:spPr>
        <a:xfrm>
          <a:off x="1762125" y="1714500"/>
          <a:ext cx="638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0.2865</cdr:x>
      <cdr:y>0.36575</cdr:y>
    </cdr:from>
    <cdr:to>
      <cdr:x>0.39</cdr:x>
      <cdr:y>0.41</cdr:y>
    </cdr:to>
    <cdr:sp>
      <cdr:nvSpPr>
        <cdr:cNvPr id="76" name="TextBox 76"/>
        <cdr:cNvSpPr txBox="1">
          <a:spLocks noChangeArrowheads="1"/>
        </cdr:cNvSpPr>
      </cdr:nvSpPr>
      <cdr:spPr>
        <a:xfrm>
          <a:off x="1762125" y="1714500"/>
          <a:ext cx="638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0.2865</cdr:x>
      <cdr:y>0.36575</cdr:y>
    </cdr:from>
    <cdr:to>
      <cdr:x>0.39</cdr:x>
      <cdr:y>0.41</cdr:y>
    </cdr:to>
    <cdr:sp>
      <cdr:nvSpPr>
        <cdr:cNvPr id="77" name="TextBox 77"/>
        <cdr:cNvSpPr txBox="1">
          <a:spLocks noChangeArrowheads="1"/>
        </cdr:cNvSpPr>
      </cdr:nvSpPr>
      <cdr:spPr>
        <a:xfrm>
          <a:off x="1762125" y="1714500"/>
          <a:ext cx="638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0.2865</cdr:x>
      <cdr:y>0.36575</cdr:y>
    </cdr:from>
    <cdr:to>
      <cdr:x>0.39</cdr:x>
      <cdr:y>0.41</cdr:y>
    </cdr:to>
    <cdr:sp>
      <cdr:nvSpPr>
        <cdr:cNvPr id="78" name="TextBox 78"/>
        <cdr:cNvSpPr txBox="1">
          <a:spLocks noChangeArrowheads="1"/>
        </cdr:cNvSpPr>
      </cdr:nvSpPr>
      <cdr:spPr>
        <a:xfrm>
          <a:off x="1762125" y="1714500"/>
          <a:ext cx="638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0.2865</cdr:x>
      <cdr:y>0.36575</cdr:y>
    </cdr:from>
    <cdr:to>
      <cdr:x>0.39</cdr:x>
      <cdr:y>0.41</cdr:y>
    </cdr:to>
    <cdr:sp>
      <cdr:nvSpPr>
        <cdr:cNvPr id="79" name="TextBox 79"/>
        <cdr:cNvSpPr txBox="1">
          <a:spLocks noChangeArrowheads="1"/>
        </cdr:cNvSpPr>
      </cdr:nvSpPr>
      <cdr:spPr>
        <a:xfrm>
          <a:off x="1762125" y="1714500"/>
          <a:ext cx="638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0.2865</cdr:x>
      <cdr:y>0.36575</cdr:y>
    </cdr:from>
    <cdr:to>
      <cdr:x>0.39</cdr:x>
      <cdr:y>0.41</cdr:y>
    </cdr:to>
    <cdr:sp>
      <cdr:nvSpPr>
        <cdr:cNvPr id="80" name="TextBox 80"/>
        <cdr:cNvSpPr txBox="1">
          <a:spLocks noChangeArrowheads="1"/>
        </cdr:cNvSpPr>
      </cdr:nvSpPr>
      <cdr:spPr>
        <a:xfrm>
          <a:off x="1762125" y="1714500"/>
          <a:ext cx="638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0.2865</cdr:x>
      <cdr:y>0.36575</cdr:y>
    </cdr:from>
    <cdr:to>
      <cdr:x>0.39</cdr:x>
      <cdr:y>0.41</cdr:y>
    </cdr:to>
    <cdr:sp>
      <cdr:nvSpPr>
        <cdr:cNvPr id="81" name="TextBox 81"/>
        <cdr:cNvSpPr txBox="1">
          <a:spLocks noChangeArrowheads="1"/>
        </cdr:cNvSpPr>
      </cdr:nvSpPr>
      <cdr:spPr>
        <a:xfrm>
          <a:off x="1762125" y="1714500"/>
          <a:ext cx="638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0.2865</cdr:x>
      <cdr:y>0.36575</cdr:y>
    </cdr:from>
    <cdr:to>
      <cdr:x>0.39</cdr:x>
      <cdr:y>0.41</cdr:y>
    </cdr:to>
    <cdr:sp>
      <cdr:nvSpPr>
        <cdr:cNvPr id="82" name="TextBox 82"/>
        <cdr:cNvSpPr txBox="1">
          <a:spLocks noChangeArrowheads="1"/>
        </cdr:cNvSpPr>
      </cdr:nvSpPr>
      <cdr:spPr>
        <a:xfrm>
          <a:off x="1762125" y="1714500"/>
          <a:ext cx="638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0.2865</cdr:x>
      <cdr:y>0.36575</cdr:y>
    </cdr:from>
    <cdr:to>
      <cdr:x>0.39</cdr:x>
      <cdr:y>0.41</cdr:y>
    </cdr:to>
    <cdr:sp>
      <cdr:nvSpPr>
        <cdr:cNvPr id="83" name="TextBox 83"/>
        <cdr:cNvSpPr txBox="1">
          <a:spLocks noChangeArrowheads="1"/>
        </cdr:cNvSpPr>
      </cdr:nvSpPr>
      <cdr:spPr>
        <a:xfrm>
          <a:off x="1762125" y="1714500"/>
          <a:ext cx="638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0.2865</cdr:x>
      <cdr:y>0.36575</cdr:y>
    </cdr:from>
    <cdr:to>
      <cdr:x>0.39</cdr:x>
      <cdr:y>0.41</cdr:y>
    </cdr:to>
    <cdr:sp>
      <cdr:nvSpPr>
        <cdr:cNvPr id="84" name="TextBox 84"/>
        <cdr:cNvSpPr txBox="1">
          <a:spLocks noChangeArrowheads="1"/>
        </cdr:cNvSpPr>
      </cdr:nvSpPr>
      <cdr:spPr>
        <a:xfrm>
          <a:off x="1762125" y="1714500"/>
          <a:ext cx="638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0.2865</cdr:x>
      <cdr:y>0.36575</cdr:y>
    </cdr:from>
    <cdr:to>
      <cdr:x>0.39</cdr:x>
      <cdr:y>0.41</cdr:y>
    </cdr:to>
    <cdr:sp>
      <cdr:nvSpPr>
        <cdr:cNvPr id="85" name="TextBox 85"/>
        <cdr:cNvSpPr txBox="1">
          <a:spLocks noChangeArrowheads="1"/>
        </cdr:cNvSpPr>
      </cdr:nvSpPr>
      <cdr:spPr>
        <a:xfrm>
          <a:off x="1762125" y="1714500"/>
          <a:ext cx="6381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0.191</cdr:x>
      <cdr:y>0.362</cdr:y>
    </cdr:from>
    <cdr:to>
      <cdr:x>0.29325</cdr:x>
      <cdr:y>0.40475</cdr:y>
    </cdr:to>
    <cdr:sp>
      <cdr:nvSpPr>
        <cdr:cNvPr id="1" name="TextBox 1"/>
        <cdr:cNvSpPr txBox="1">
          <a:spLocks noChangeArrowheads="1"/>
        </cdr:cNvSpPr>
      </cdr:nvSpPr>
      <cdr:spPr>
        <a:xfrm>
          <a:off x="1171575" y="1695450"/>
          <a:ext cx="6286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0.7855</cdr:x>
      <cdr:y>0.757</cdr:y>
    </cdr:from>
    <cdr:to>
      <cdr:x>0.87575</cdr:x>
      <cdr:y>0.757</cdr:y>
    </cdr:to>
    <cdr:sp>
      <cdr:nvSpPr>
        <cdr:cNvPr id="2" name="TextBox 2"/>
        <cdr:cNvSpPr txBox="1">
          <a:spLocks noChangeArrowheads="1"/>
        </cdr:cNvSpPr>
      </cdr:nvSpPr>
      <cdr:spPr>
        <a:xfrm>
          <a:off x="4838700" y="3552825"/>
          <a:ext cx="5524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50" b="0" i="0" u="none" baseline="0">
              <a:latin typeface="Arial CE"/>
              <a:ea typeface="Arial CE"/>
              <a:cs typeface="Arial CE"/>
            </a:rPr>
            <a:t>702,7%</a:t>
          </a:r>
        </a:p>
      </cdr:txBody>
    </cdr:sp>
  </cdr:relSizeAnchor>
  <cdr:relSizeAnchor xmlns:cdr="http://schemas.openxmlformats.org/drawingml/2006/chartDrawing">
    <cdr:from>
      <cdr:x>0.191</cdr:x>
      <cdr:y>0.362</cdr:y>
    </cdr:from>
    <cdr:to>
      <cdr:x>0.29325</cdr:x>
      <cdr:y>0.40475</cdr:y>
    </cdr:to>
    <cdr:sp>
      <cdr:nvSpPr>
        <cdr:cNvPr id="3" name="TextBox 3"/>
        <cdr:cNvSpPr txBox="1">
          <a:spLocks noChangeArrowheads="1"/>
        </cdr:cNvSpPr>
      </cdr:nvSpPr>
      <cdr:spPr>
        <a:xfrm>
          <a:off x="1171575" y="1695450"/>
          <a:ext cx="6286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0.191</cdr:x>
      <cdr:y>0.16225</cdr:y>
    </cdr:from>
    <cdr:to>
      <cdr:x>0.29325</cdr:x>
      <cdr:y>0.22525</cdr:y>
    </cdr:to>
    <cdr:sp>
      <cdr:nvSpPr>
        <cdr:cNvPr id="4" name="TextBox 4"/>
        <cdr:cNvSpPr txBox="1">
          <a:spLocks noChangeArrowheads="1"/>
        </cdr:cNvSpPr>
      </cdr:nvSpPr>
      <cdr:spPr>
        <a:xfrm>
          <a:off x="1171575" y="752475"/>
          <a:ext cx="6286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0.14925</cdr:x>
      <cdr:y>0.17975</cdr:y>
    </cdr:from>
    <cdr:to>
      <cdr:x>0.25775</cdr:x>
      <cdr:y>0.27175</cdr:y>
    </cdr:to>
    <cdr:sp>
      <cdr:nvSpPr>
        <cdr:cNvPr id="5" name="TextBox 5"/>
        <cdr:cNvSpPr txBox="1">
          <a:spLocks noChangeArrowheads="1"/>
        </cdr:cNvSpPr>
      </cdr:nvSpPr>
      <cdr:spPr>
        <a:xfrm>
          <a:off x="914400" y="838200"/>
          <a:ext cx="66675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0.14925</cdr:x>
      <cdr:y>0.17975</cdr:y>
    </cdr:from>
    <cdr:to>
      <cdr:x>0.25775</cdr:x>
      <cdr:y>0.27175</cdr:y>
    </cdr:to>
    <cdr:sp>
      <cdr:nvSpPr>
        <cdr:cNvPr id="6" name="TextBox 6"/>
        <cdr:cNvSpPr txBox="1">
          <a:spLocks noChangeArrowheads="1"/>
        </cdr:cNvSpPr>
      </cdr:nvSpPr>
      <cdr:spPr>
        <a:xfrm>
          <a:off x="914400" y="838200"/>
          <a:ext cx="66675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0.579</cdr:x>
      <cdr:y>0.299</cdr:y>
    </cdr:from>
    <cdr:to>
      <cdr:x>0.69525</cdr:x>
      <cdr:y>0.432</cdr:y>
    </cdr:to>
    <cdr:sp>
      <cdr:nvSpPr>
        <cdr:cNvPr id="7" name="TextBox 7"/>
        <cdr:cNvSpPr txBox="1">
          <a:spLocks noChangeArrowheads="1"/>
        </cdr:cNvSpPr>
      </cdr:nvSpPr>
      <cdr:spPr>
        <a:xfrm>
          <a:off x="3562350" y="1400175"/>
          <a:ext cx="714375" cy="628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0.17625</cdr:x>
      <cdr:y>0.205</cdr:y>
    </cdr:from>
    <cdr:to>
      <cdr:x>0.29325</cdr:x>
      <cdr:y>0.33675</cdr:y>
    </cdr:to>
    <cdr:sp>
      <cdr:nvSpPr>
        <cdr:cNvPr id="8" name="TextBox 8"/>
        <cdr:cNvSpPr txBox="1">
          <a:spLocks noChangeArrowheads="1"/>
        </cdr:cNvSpPr>
      </cdr:nvSpPr>
      <cdr:spPr>
        <a:xfrm>
          <a:off x="1085850" y="962025"/>
          <a:ext cx="72390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0.03575</cdr:x>
      <cdr:y>0.2375</cdr:y>
    </cdr:from>
    <cdr:to>
      <cdr:x>0.112</cdr:x>
      <cdr:y>0.43025</cdr:y>
    </cdr:to>
    <cdr:sp>
      <cdr:nvSpPr>
        <cdr:cNvPr id="9" name="TextBox 9"/>
        <cdr:cNvSpPr txBox="1">
          <a:spLocks noChangeArrowheads="1"/>
        </cdr:cNvSpPr>
      </cdr:nvSpPr>
      <cdr:spPr>
        <a:xfrm>
          <a:off x="219075" y="1114425"/>
          <a:ext cx="466725" cy="904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0.03575</cdr:x>
      <cdr:y>0.2375</cdr:y>
    </cdr:from>
    <cdr:to>
      <cdr:x>0.112</cdr:x>
      <cdr:y>0.43025</cdr:y>
    </cdr:to>
    <cdr:sp>
      <cdr:nvSpPr>
        <cdr:cNvPr id="10" name="TextBox 10"/>
        <cdr:cNvSpPr txBox="1">
          <a:spLocks noChangeArrowheads="1"/>
        </cdr:cNvSpPr>
      </cdr:nvSpPr>
      <cdr:spPr>
        <a:xfrm>
          <a:off x="219075" y="1114425"/>
          <a:ext cx="466725" cy="904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0.0295</cdr:x>
      <cdr:y>0.362</cdr:y>
    </cdr:from>
    <cdr:to>
      <cdr:x>0.0295</cdr:x>
      <cdr:y>0.757</cdr:y>
    </cdr:to>
    <cdr:sp>
      <cdr:nvSpPr>
        <cdr:cNvPr id="11" name="TextBox 11"/>
        <cdr:cNvSpPr txBox="1">
          <a:spLocks noChangeArrowheads="1"/>
        </cdr:cNvSpPr>
      </cdr:nvSpPr>
      <cdr:spPr>
        <a:xfrm>
          <a:off x="180975" y="1695450"/>
          <a:ext cx="0" cy="1857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0.0295</cdr:x>
      <cdr:y>0.4685</cdr:y>
    </cdr:from>
    <cdr:to>
      <cdr:x>0.0295</cdr:x>
      <cdr:y>0.757</cdr:y>
    </cdr:to>
    <cdr:sp>
      <cdr:nvSpPr>
        <cdr:cNvPr id="12" name="TextBox 12"/>
        <cdr:cNvSpPr txBox="1">
          <a:spLocks noChangeArrowheads="1"/>
        </cdr:cNvSpPr>
      </cdr:nvSpPr>
      <cdr:spPr>
        <a:xfrm>
          <a:off x="180975" y="2190750"/>
          <a:ext cx="0" cy="1352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0.0295</cdr:x>
      <cdr:y>0.6195</cdr:y>
    </cdr:from>
    <cdr:to>
      <cdr:x>0.0295</cdr:x>
      <cdr:y>0.757</cdr:y>
    </cdr:to>
    <cdr:sp>
      <cdr:nvSpPr>
        <cdr:cNvPr id="13" name="TextBox 13"/>
        <cdr:cNvSpPr txBox="1">
          <a:spLocks noChangeArrowheads="1"/>
        </cdr:cNvSpPr>
      </cdr:nvSpPr>
      <cdr:spPr>
        <a:xfrm>
          <a:off x="180975" y="2905125"/>
          <a:ext cx="0" cy="647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0.0295</cdr:x>
      <cdr:y>0.6195</cdr:y>
    </cdr:from>
    <cdr:to>
      <cdr:x>0.0295</cdr:x>
      <cdr:y>0.757</cdr:y>
    </cdr:to>
    <cdr:sp>
      <cdr:nvSpPr>
        <cdr:cNvPr id="14" name="TextBox 14"/>
        <cdr:cNvSpPr txBox="1">
          <a:spLocks noChangeArrowheads="1"/>
        </cdr:cNvSpPr>
      </cdr:nvSpPr>
      <cdr:spPr>
        <a:xfrm>
          <a:off x="180975" y="2905125"/>
          <a:ext cx="0" cy="647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0.0295</cdr:x>
      <cdr:y>0.6195</cdr:y>
    </cdr:from>
    <cdr:to>
      <cdr:x>0.0295</cdr:x>
      <cdr:y>0.757</cdr:y>
    </cdr:to>
    <cdr:sp>
      <cdr:nvSpPr>
        <cdr:cNvPr id="15" name="TextBox 15"/>
        <cdr:cNvSpPr txBox="1">
          <a:spLocks noChangeArrowheads="1"/>
        </cdr:cNvSpPr>
      </cdr:nvSpPr>
      <cdr:spPr>
        <a:xfrm>
          <a:off x="180975" y="2905125"/>
          <a:ext cx="0" cy="647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0.0295</cdr:x>
      <cdr:y>0.757</cdr:y>
    </cdr:from>
    <cdr:to>
      <cdr:x>0.0295</cdr:x>
      <cdr:y>0.757</cdr:y>
    </cdr:to>
    <cdr:sp>
      <cdr:nvSpPr>
        <cdr:cNvPr id="16" name="TextBox 16"/>
        <cdr:cNvSpPr txBox="1">
          <a:spLocks noChangeArrowheads="1"/>
        </cdr:cNvSpPr>
      </cdr:nvSpPr>
      <cdr:spPr>
        <a:xfrm>
          <a:off x="180975" y="35528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0.0295</cdr:x>
      <cdr:y>0.757</cdr:y>
    </cdr:from>
    <cdr:to>
      <cdr:x>0.0295</cdr:x>
      <cdr:y>0.757</cdr:y>
    </cdr:to>
    <cdr:sp>
      <cdr:nvSpPr>
        <cdr:cNvPr id="17" name="TextBox 17"/>
        <cdr:cNvSpPr txBox="1">
          <a:spLocks noChangeArrowheads="1"/>
        </cdr:cNvSpPr>
      </cdr:nvSpPr>
      <cdr:spPr>
        <a:xfrm>
          <a:off x="180975" y="35528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0.0295</cdr:x>
      <cdr:y>0.757</cdr:y>
    </cdr:from>
    <cdr:to>
      <cdr:x>0.0295</cdr:x>
      <cdr:y>0.757</cdr:y>
    </cdr:to>
    <cdr:sp>
      <cdr:nvSpPr>
        <cdr:cNvPr id="18" name="TextBox 18"/>
        <cdr:cNvSpPr txBox="1">
          <a:spLocks noChangeArrowheads="1"/>
        </cdr:cNvSpPr>
      </cdr:nvSpPr>
      <cdr:spPr>
        <a:xfrm>
          <a:off x="180975" y="35528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0.0295</cdr:x>
      <cdr:y>0.757</cdr:y>
    </cdr:from>
    <cdr:to>
      <cdr:x>0.0295</cdr:x>
      <cdr:y>0.757</cdr:y>
    </cdr:to>
    <cdr:sp>
      <cdr:nvSpPr>
        <cdr:cNvPr id="19" name="TextBox 19"/>
        <cdr:cNvSpPr txBox="1">
          <a:spLocks noChangeArrowheads="1"/>
        </cdr:cNvSpPr>
      </cdr:nvSpPr>
      <cdr:spPr>
        <a:xfrm>
          <a:off x="180975" y="35528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0.0295</cdr:x>
      <cdr:y>0.757</cdr:y>
    </cdr:from>
    <cdr:to>
      <cdr:x>0.0295</cdr:x>
      <cdr:y>0.757</cdr:y>
    </cdr:to>
    <cdr:sp>
      <cdr:nvSpPr>
        <cdr:cNvPr id="20" name="TextBox 20"/>
        <cdr:cNvSpPr txBox="1">
          <a:spLocks noChangeArrowheads="1"/>
        </cdr:cNvSpPr>
      </cdr:nvSpPr>
      <cdr:spPr>
        <a:xfrm>
          <a:off x="180975" y="35528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0.0295</cdr:x>
      <cdr:y>0.757</cdr:y>
    </cdr:from>
    <cdr:to>
      <cdr:x>0.0295</cdr:x>
      <cdr:y>0.757</cdr:y>
    </cdr:to>
    <cdr:sp>
      <cdr:nvSpPr>
        <cdr:cNvPr id="21" name="TextBox 21"/>
        <cdr:cNvSpPr txBox="1">
          <a:spLocks noChangeArrowheads="1"/>
        </cdr:cNvSpPr>
      </cdr:nvSpPr>
      <cdr:spPr>
        <a:xfrm>
          <a:off x="180975" y="35528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0.0295</cdr:x>
      <cdr:y>0.757</cdr:y>
    </cdr:from>
    <cdr:to>
      <cdr:x>0.0295</cdr:x>
      <cdr:y>0.757</cdr:y>
    </cdr:to>
    <cdr:sp>
      <cdr:nvSpPr>
        <cdr:cNvPr id="22" name="TextBox 22"/>
        <cdr:cNvSpPr txBox="1">
          <a:spLocks noChangeArrowheads="1"/>
        </cdr:cNvSpPr>
      </cdr:nvSpPr>
      <cdr:spPr>
        <a:xfrm>
          <a:off x="180975" y="35528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0.0295</cdr:x>
      <cdr:y>0.757</cdr:y>
    </cdr:from>
    <cdr:to>
      <cdr:x>0.0295</cdr:x>
      <cdr:y>0.757</cdr:y>
    </cdr:to>
    <cdr:sp>
      <cdr:nvSpPr>
        <cdr:cNvPr id="23" name="TextBox 23"/>
        <cdr:cNvSpPr txBox="1">
          <a:spLocks noChangeArrowheads="1"/>
        </cdr:cNvSpPr>
      </cdr:nvSpPr>
      <cdr:spPr>
        <a:xfrm>
          <a:off x="180975" y="35528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0.0295</cdr:x>
      <cdr:y>0.757</cdr:y>
    </cdr:from>
    <cdr:to>
      <cdr:x>0.0295</cdr:x>
      <cdr:y>0.757</cdr:y>
    </cdr:to>
    <cdr:sp>
      <cdr:nvSpPr>
        <cdr:cNvPr id="24" name="TextBox 24"/>
        <cdr:cNvSpPr txBox="1">
          <a:spLocks noChangeArrowheads="1"/>
        </cdr:cNvSpPr>
      </cdr:nvSpPr>
      <cdr:spPr>
        <a:xfrm>
          <a:off x="180975" y="35528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0.0295</cdr:x>
      <cdr:y>0.757</cdr:y>
    </cdr:from>
    <cdr:to>
      <cdr:x>0.0295</cdr:x>
      <cdr:y>0.757</cdr:y>
    </cdr:to>
    <cdr:sp>
      <cdr:nvSpPr>
        <cdr:cNvPr id="25" name="TextBox 25"/>
        <cdr:cNvSpPr txBox="1">
          <a:spLocks noChangeArrowheads="1"/>
        </cdr:cNvSpPr>
      </cdr:nvSpPr>
      <cdr:spPr>
        <a:xfrm>
          <a:off x="180975" y="35528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0.0295</cdr:x>
      <cdr:y>0.757</cdr:y>
    </cdr:from>
    <cdr:to>
      <cdr:x>0.0295</cdr:x>
      <cdr:y>0.757</cdr:y>
    </cdr:to>
    <cdr:sp>
      <cdr:nvSpPr>
        <cdr:cNvPr id="26" name="TextBox 26"/>
        <cdr:cNvSpPr txBox="1">
          <a:spLocks noChangeArrowheads="1"/>
        </cdr:cNvSpPr>
      </cdr:nvSpPr>
      <cdr:spPr>
        <a:xfrm>
          <a:off x="180975" y="35528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0.0295</cdr:x>
      <cdr:y>0.757</cdr:y>
    </cdr:from>
    <cdr:to>
      <cdr:x>0.0295</cdr:x>
      <cdr:y>0.757</cdr:y>
    </cdr:to>
    <cdr:sp>
      <cdr:nvSpPr>
        <cdr:cNvPr id="27" name="TextBox 27"/>
        <cdr:cNvSpPr txBox="1">
          <a:spLocks noChangeArrowheads="1"/>
        </cdr:cNvSpPr>
      </cdr:nvSpPr>
      <cdr:spPr>
        <a:xfrm>
          <a:off x="180975" y="35528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0.0295</cdr:x>
      <cdr:y>0.757</cdr:y>
    </cdr:from>
    <cdr:to>
      <cdr:x>0.0295</cdr:x>
      <cdr:y>0.757</cdr:y>
    </cdr:to>
    <cdr:sp>
      <cdr:nvSpPr>
        <cdr:cNvPr id="28" name="TextBox 28"/>
        <cdr:cNvSpPr txBox="1">
          <a:spLocks noChangeArrowheads="1"/>
        </cdr:cNvSpPr>
      </cdr:nvSpPr>
      <cdr:spPr>
        <a:xfrm>
          <a:off x="180975" y="35528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0.0295</cdr:x>
      <cdr:y>0.757</cdr:y>
    </cdr:from>
    <cdr:to>
      <cdr:x>0.0295</cdr:x>
      <cdr:y>0.757</cdr:y>
    </cdr:to>
    <cdr:sp>
      <cdr:nvSpPr>
        <cdr:cNvPr id="29" name="TextBox 29"/>
        <cdr:cNvSpPr txBox="1">
          <a:spLocks noChangeArrowheads="1"/>
        </cdr:cNvSpPr>
      </cdr:nvSpPr>
      <cdr:spPr>
        <a:xfrm>
          <a:off x="180975" y="35528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0.0295</cdr:x>
      <cdr:y>0.757</cdr:y>
    </cdr:from>
    <cdr:to>
      <cdr:x>0.0295</cdr:x>
      <cdr:y>0.757</cdr:y>
    </cdr:to>
    <cdr:sp>
      <cdr:nvSpPr>
        <cdr:cNvPr id="30" name="TextBox 30"/>
        <cdr:cNvSpPr txBox="1">
          <a:spLocks noChangeArrowheads="1"/>
        </cdr:cNvSpPr>
      </cdr:nvSpPr>
      <cdr:spPr>
        <a:xfrm>
          <a:off x="180975" y="35528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0.0295</cdr:x>
      <cdr:y>0.757</cdr:y>
    </cdr:from>
    <cdr:to>
      <cdr:x>0.0295</cdr:x>
      <cdr:y>0.757</cdr:y>
    </cdr:to>
    <cdr:sp>
      <cdr:nvSpPr>
        <cdr:cNvPr id="31" name="TextBox 31"/>
        <cdr:cNvSpPr txBox="1">
          <a:spLocks noChangeArrowheads="1"/>
        </cdr:cNvSpPr>
      </cdr:nvSpPr>
      <cdr:spPr>
        <a:xfrm>
          <a:off x="180975" y="35528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0.0295</cdr:x>
      <cdr:y>0.757</cdr:y>
    </cdr:from>
    <cdr:to>
      <cdr:x>0.0295</cdr:x>
      <cdr:y>0.757</cdr:y>
    </cdr:to>
    <cdr:sp>
      <cdr:nvSpPr>
        <cdr:cNvPr id="32" name="TextBox 32"/>
        <cdr:cNvSpPr txBox="1">
          <a:spLocks noChangeArrowheads="1"/>
        </cdr:cNvSpPr>
      </cdr:nvSpPr>
      <cdr:spPr>
        <a:xfrm>
          <a:off x="180975" y="35528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0.0295</cdr:x>
      <cdr:y>0.757</cdr:y>
    </cdr:from>
    <cdr:to>
      <cdr:x>0.0295</cdr:x>
      <cdr:y>0.757</cdr:y>
    </cdr:to>
    <cdr:sp>
      <cdr:nvSpPr>
        <cdr:cNvPr id="33" name="TextBox 33"/>
        <cdr:cNvSpPr txBox="1">
          <a:spLocks noChangeArrowheads="1"/>
        </cdr:cNvSpPr>
      </cdr:nvSpPr>
      <cdr:spPr>
        <a:xfrm>
          <a:off x="180975" y="35528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0.0295</cdr:x>
      <cdr:y>0.757</cdr:y>
    </cdr:from>
    <cdr:to>
      <cdr:x>0.0295</cdr:x>
      <cdr:y>0.757</cdr:y>
    </cdr:to>
    <cdr:sp>
      <cdr:nvSpPr>
        <cdr:cNvPr id="34" name="TextBox 34"/>
        <cdr:cNvSpPr txBox="1">
          <a:spLocks noChangeArrowheads="1"/>
        </cdr:cNvSpPr>
      </cdr:nvSpPr>
      <cdr:spPr>
        <a:xfrm>
          <a:off x="180975" y="35528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0.0295</cdr:x>
      <cdr:y>0.757</cdr:y>
    </cdr:from>
    <cdr:to>
      <cdr:x>0.0295</cdr:x>
      <cdr:y>0.757</cdr:y>
    </cdr:to>
    <cdr:sp>
      <cdr:nvSpPr>
        <cdr:cNvPr id="35" name="TextBox 35"/>
        <cdr:cNvSpPr txBox="1">
          <a:spLocks noChangeArrowheads="1"/>
        </cdr:cNvSpPr>
      </cdr:nvSpPr>
      <cdr:spPr>
        <a:xfrm>
          <a:off x="180975" y="35528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0.0295</cdr:x>
      <cdr:y>0.757</cdr:y>
    </cdr:from>
    <cdr:to>
      <cdr:x>0.0295</cdr:x>
      <cdr:y>0.757</cdr:y>
    </cdr:to>
    <cdr:sp>
      <cdr:nvSpPr>
        <cdr:cNvPr id="36" name="TextBox 36"/>
        <cdr:cNvSpPr txBox="1">
          <a:spLocks noChangeArrowheads="1"/>
        </cdr:cNvSpPr>
      </cdr:nvSpPr>
      <cdr:spPr>
        <a:xfrm>
          <a:off x="180975" y="35528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0.0295</cdr:x>
      <cdr:y>0.757</cdr:y>
    </cdr:from>
    <cdr:to>
      <cdr:x>0.0295</cdr:x>
      <cdr:y>0.757</cdr:y>
    </cdr:to>
    <cdr:sp>
      <cdr:nvSpPr>
        <cdr:cNvPr id="37" name="TextBox 37"/>
        <cdr:cNvSpPr txBox="1">
          <a:spLocks noChangeArrowheads="1"/>
        </cdr:cNvSpPr>
      </cdr:nvSpPr>
      <cdr:spPr>
        <a:xfrm>
          <a:off x="180975" y="35528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0.0295</cdr:x>
      <cdr:y>0.757</cdr:y>
    </cdr:from>
    <cdr:to>
      <cdr:x>0.0295</cdr:x>
      <cdr:y>0.757</cdr:y>
    </cdr:to>
    <cdr:sp>
      <cdr:nvSpPr>
        <cdr:cNvPr id="38" name="TextBox 38"/>
        <cdr:cNvSpPr txBox="1">
          <a:spLocks noChangeArrowheads="1"/>
        </cdr:cNvSpPr>
      </cdr:nvSpPr>
      <cdr:spPr>
        <a:xfrm>
          <a:off x="180975" y="35528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0.0295</cdr:x>
      <cdr:y>0.757</cdr:y>
    </cdr:from>
    <cdr:to>
      <cdr:x>0.0295</cdr:x>
      <cdr:y>0.757</cdr:y>
    </cdr:to>
    <cdr:sp>
      <cdr:nvSpPr>
        <cdr:cNvPr id="39" name="TextBox 39"/>
        <cdr:cNvSpPr txBox="1">
          <a:spLocks noChangeArrowheads="1"/>
        </cdr:cNvSpPr>
      </cdr:nvSpPr>
      <cdr:spPr>
        <a:xfrm>
          <a:off x="180975" y="35528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0.0295</cdr:x>
      <cdr:y>0.757</cdr:y>
    </cdr:from>
    <cdr:to>
      <cdr:x>0.0295</cdr:x>
      <cdr:y>0.757</cdr:y>
    </cdr:to>
    <cdr:sp>
      <cdr:nvSpPr>
        <cdr:cNvPr id="40" name="TextBox 40"/>
        <cdr:cNvSpPr txBox="1">
          <a:spLocks noChangeArrowheads="1"/>
        </cdr:cNvSpPr>
      </cdr:nvSpPr>
      <cdr:spPr>
        <a:xfrm>
          <a:off x="180975" y="35528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0.0295</cdr:x>
      <cdr:y>0.757</cdr:y>
    </cdr:from>
    <cdr:to>
      <cdr:x>0.0295</cdr:x>
      <cdr:y>0.757</cdr:y>
    </cdr:to>
    <cdr:sp>
      <cdr:nvSpPr>
        <cdr:cNvPr id="41" name="TextBox 41"/>
        <cdr:cNvSpPr txBox="1">
          <a:spLocks noChangeArrowheads="1"/>
        </cdr:cNvSpPr>
      </cdr:nvSpPr>
      <cdr:spPr>
        <a:xfrm>
          <a:off x="180975" y="35528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0.0295</cdr:x>
      <cdr:y>0.757</cdr:y>
    </cdr:from>
    <cdr:to>
      <cdr:x>0.0295</cdr:x>
      <cdr:y>0.757</cdr:y>
    </cdr:to>
    <cdr:sp>
      <cdr:nvSpPr>
        <cdr:cNvPr id="42" name="TextBox 42"/>
        <cdr:cNvSpPr txBox="1">
          <a:spLocks noChangeArrowheads="1"/>
        </cdr:cNvSpPr>
      </cdr:nvSpPr>
      <cdr:spPr>
        <a:xfrm>
          <a:off x="180975" y="35528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0.0295</cdr:x>
      <cdr:y>0.757</cdr:y>
    </cdr:from>
    <cdr:to>
      <cdr:x>0.0295</cdr:x>
      <cdr:y>0.757</cdr:y>
    </cdr:to>
    <cdr:sp>
      <cdr:nvSpPr>
        <cdr:cNvPr id="43" name="TextBox 43"/>
        <cdr:cNvSpPr txBox="1">
          <a:spLocks noChangeArrowheads="1"/>
        </cdr:cNvSpPr>
      </cdr:nvSpPr>
      <cdr:spPr>
        <a:xfrm>
          <a:off x="180975" y="35528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0.0295</cdr:x>
      <cdr:y>0.757</cdr:y>
    </cdr:from>
    <cdr:to>
      <cdr:x>0.0295</cdr:x>
      <cdr:y>0.757</cdr:y>
    </cdr:to>
    <cdr:sp>
      <cdr:nvSpPr>
        <cdr:cNvPr id="44" name="TextBox 44"/>
        <cdr:cNvSpPr txBox="1">
          <a:spLocks noChangeArrowheads="1"/>
        </cdr:cNvSpPr>
      </cdr:nvSpPr>
      <cdr:spPr>
        <a:xfrm>
          <a:off x="180975" y="35528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0.0295</cdr:x>
      <cdr:y>0.757</cdr:y>
    </cdr:from>
    <cdr:to>
      <cdr:x>0.0295</cdr:x>
      <cdr:y>0.757</cdr:y>
    </cdr:to>
    <cdr:sp>
      <cdr:nvSpPr>
        <cdr:cNvPr id="45" name="TextBox 45"/>
        <cdr:cNvSpPr txBox="1">
          <a:spLocks noChangeArrowheads="1"/>
        </cdr:cNvSpPr>
      </cdr:nvSpPr>
      <cdr:spPr>
        <a:xfrm>
          <a:off x="180975" y="35528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0.0295</cdr:x>
      <cdr:y>0.757</cdr:y>
    </cdr:from>
    <cdr:to>
      <cdr:x>0.0295</cdr:x>
      <cdr:y>0.757</cdr:y>
    </cdr:to>
    <cdr:sp>
      <cdr:nvSpPr>
        <cdr:cNvPr id="46" name="TextBox 46"/>
        <cdr:cNvSpPr txBox="1">
          <a:spLocks noChangeArrowheads="1"/>
        </cdr:cNvSpPr>
      </cdr:nvSpPr>
      <cdr:spPr>
        <a:xfrm>
          <a:off x="180975" y="35528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0.0295</cdr:x>
      <cdr:y>0.757</cdr:y>
    </cdr:from>
    <cdr:to>
      <cdr:x>0.0295</cdr:x>
      <cdr:y>0.757</cdr:y>
    </cdr:to>
    <cdr:sp>
      <cdr:nvSpPr>
        <cdr:cNvPr id="47" name="TextBox 47"/>
        <cdr:cNvSpPr txBox="1">
          <a:spLocks noChangeArrowheads="1"/>
        </cdr:cNvSpPr>
      </cdr:nvSpPr>
      <cdr:spPr>
        <a:xfrm>
          <a:off x="180975" y="35528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0.0295</cdr:x>
      <cdr:y>0.757</cdr:y>
    </cdr:from>
    <cdr:to>
      <cdr:x>0.0295</cdr:x>
      <cdr:y>0.757</cdr:y>
    </cdr:to>
    <cdr:sp>
      <cdr:nvSpPr>
        <cdr:cNvPr id="48" name="TextBox 48"/>
        <cdr:cNvSpPr txBox="1">
          <a:spLocks noChangeArrowheads="1"/>
        </cdr:cNvSpPr>
      </cdr:nvSpPr>
      <cdr:spPr>
        <a:xfrm>
          <a:off x="180975" y="35528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0.0295</cdr:x>
      <cdr:y>0.757</cdr:y>
    </cdr:from>
    <cdr:to>
      <cdr:x>0.0295</cdr:x>
      <cdr:y>0.757</cdr:y>
    </cdr:to>
    <cdr:sp>
      <cdr:nvSpPr>
        <cdr:cNvPr id="49" name="TextBox 49"/>
        <cdr:cNvSpPr txBox="1">
          <a:spLocks noChangeArrowheads="1"/>
        </cdr:cNvSpPr>
      </cdr:nvSpPr>
      <cdr:spPr>
        <a:xfrm>
          <a:off x="180975" y="35528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0.0295</cdr:x>
      <cdr:y>0.757</cdr:y>
    </cdr:from>
    <cdr:to>
      <cdr:x>0.0295</cdr:x>
      <cdr:y>0.757</cdr:y>
    </cdr:to>
    <cdr:sp>
      <cdr:nvSpPr>
        <cdr:cNvPr id="50" name="TextBox 50"/>
        <cdr:cNvSpPr txBox="1">
          <a:spLocks noChangeArrowheads="1"/>
        </cdr:cNvSpPr>
      </cdr:nvSpPr>
      <cdr:spPr>
        <a:xfrm>
          <a:off x="180975" y="35528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0.0295</cdr:x>
      <cdr:y>0.757</cdr:y>
    </cdr:from>
    <cdr:to>
      <cdr:x>0.0295</cdr:x>
      <cdr:y>0.757</cdr:y>
    </cdr:to>
    <cdr:sp>
      <cdr:nvSpPr>
        <cdr:cNvPr id="51" name="TextBox 51"/>
        <cdr:cNvSpPr txBox="1">
          <a:spLocks noChangeArrowheads="1"/>
        </cdr:cNvSpPr>
      </cdr:nvSpPr>
      <cdr:spPr>
        <a:xfrm>
          <a:off x="180975" y="35528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0.0295</cdr:x>
      <cdr:y>0.757</cdr:y>
    </cdr:from>
    <cdr:to>
      <cdr:x>0.0295</cdr:x>
      <cdr:y>0.757</cdr:y>
    </cdr:to>
    <cdr:sp>
      <cdr:nvSpPr>
        <cdr:cNvPr id="52" name="TextBox 52"/>
        <cdr:cNvSpPr txBox="1">
          <a:spLocks noChangeArrowheads="1"/>
        </cdr:cNvSpPr>
      </cdr:nvSpPr>
      <cdr:spPr>
        <a:xfrm>
          <a:off x="180975" y="35528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0.0295</cdr:x>
      <cdr:y>0.757</cdr:y>
    </cdr:from>
    <cdr:to>
      <cdr:x>0.0295</cdr:x>
      <cdr:y>0.757</cdr:y>
    </cdr:to>
    <cdr:sp>
      <cdr:nvSpPr>
        <cdr:cNvPr id="53" name="TextBox 53"/>
        <cdr:cNvSpPr txBox="1">
          <a:spLocks noChangeArrowheads="1"/>
        </cdr:cNvSpPr>
      </cdr:nvSpPr>
      <cdr:spPr>
        <a:xfrm>
          <a:off x="180975" y="35528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0.0295</cdr:x>
      <cdr:y>0.757</cdr:y>
    </cdr:from>
    <cdr:to>
      <cdr:x>0.0295</cdr:x>
      <cdr:y>0.757</cdr:y>
    </cdr:to>
    <cdr:sp>
      <cdr:nvSpPr>
        <cdr:cNvPr id="54" name="TextBox 54"/>
        <cdr:cNvSpPr txBox="1">
          <a:spLocks noChangeArrowheads="1"/>
        </cdr:cNvSpPr>
      </cdr:nvSpPr>
      <cdr:spPr>
        <a:xfrm>
          <a:off x="180975" y="35528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0.0295</cdr:x>
      <cdr:y>0.757</cdr:y>
    </cdr:from>
    <cdr:to>
      <cdr:x>0.0295</cdr:x>
      <cdr:y>0.757</cdr:y>
    </cdr:to>
    <cdr:sp>
      <cdr:nvSpPr>
        <cdr:cNvPr id="55" name="TextBox 55"/>
        <cdr:cNvSpPr txBox="1">
          <a:spLocks noChangeArrowheads="1"/>
        </cdr:cNvSpPr>
      </cdr:nvSpPr>
      <cdr:spPr>
        <a:xfrm>
          <a:off x="180975" y="35528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0.0295</cdr:x>
      <cdr:y>0.757</cdr:y>
    </cdr:from>
    <cdr:to>
      <cdr:x>0.0295</cdr:x>
      <cdr:y>0.757</cdr:y>
    </cdr:to>
    <cdr:sp>
      <cdr:nvSpPr>
        <cdr:cNvPr id="56" name="TextBox 56"/>
        <cdr:cNvSpPr txBox="1">
          <a:spLocks noChangeArrowheads="1"/>
        </cdr:cNvSpPr>
      </cdr:nvSpPr>
      <cdr:spPr>
        <a:xfrm>
          <a:off x="180975" y="35528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0.0295</cdr:x>
      <cdr:y>0.757</cdr:y>
    </cdr:from>
    <cdr:to>
      <cdr:x>0.0295</cdr:x>
      <cdr:y>0.757</cdr:y>
    </cdr:to>
    <cdr:sp>
      <cdr:nvSpPr>
        <cdr:cNvPr id="57" name="TextBox 57"/>
        <cdr:cNvSpPr txBox="1">
          <a:spLocks noChangeArrowheads="1"/>
        </cdr:cNvSpPr>
      </cdr:nvSpPr>
      <cdr:spPr>
        <a:xfrm>
          <a:off x="180975" y="35528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0.0295</cdr:x>
      <cdr:y>0.757</cdr:y>
    </cdr:from>
    <cdr:to>
      <cdr:x>0.0295</cdr:x>
      <cdr:y>0.757</cdr:y>
    </cdr:to>
    <cdr:sp>
      <cdr:nvSpPr>
        <cdr:cNvPr id="58" name="TextBox 58"/>
        <cdr:cNvSpPr txBox="1">
          <a:spLocks noChangeArrowheads="1"/>
        </cdr:cNvSpPr>
      </cdr:nvSpPr>
      <cdr:spPr>
        <a:xfrm>
          <a:off x="180975" y="35528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0.0295</cdr:x>
      <cdr:y>0.757</cdr:y>
    </cdr:from>
    <cdr:to>
      <cdr:x>0.0295</cdr:x>
      <cdr:y>0.757</cdr:y>
    </cdr:to>
    <cdr:sp>
      <cdr:nvSpPr>
        <cdr:cNvPr id="59" name="TextBox 59"/>
        <cdr:cNvSpPr txBox="1">
          <a:spLocks noChangeArrowheads="1"/>
        </cdr:cNvSpPr>
      </cdr:nvSpPr>
      <cdr:spPr>
        <a:xfrm>
          <a:off x="180975" y="35528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0.0295</cdr:x>
      <cdr:y>0.757</cdr:y>
    </cdr:from>
    <cdr:to>
      <cdr:x>0.0295</cdr:x>
      <cdr:y>0.757</cdr:y>
    </cdr:to>
    <cdr:sp>
      <cdr:nvSpPr>
        <cdr:cNvPr id="60" name="TextBox 60"/>
        <cdr:cNvSpPr txBox="1">
          <a:spLocks noChangeArrowheads="1"/>
        </cdr:cNvSpPr>
      </cdr:nvSpPr>
      <cdr:spPr>
        <a:xfrm>
          <a:off x="180975" y="35528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0.0295</cdr:x>
      <cdr:y>0.757</cdr:y>
    </cdr:from>
    <cdr:to>
      <cdr:x>0.0295</cdr:x>
      <cdr:y>0.757</cdr:y>
    </cdr:to>
    <cdr:sp>
      <cdr:nvSpPr>
        <cdr:cNvPr id="61" name="TextBox 61"/>
        <cdr:cNvSpPr txBox="1">
          <a:spLocks noChangeArrowheads="1"/>
        </cdr:cNvSpPr>
      </cdr:nvSpPr>
      <cdr:spPr>
        <a:xfrm>
          <a:off x="180975" y="35528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0.0295</cdr:x>
      <cdr:y>0.757</cdr:y>
    </cdr:from>
    <cdr:to>
      <cdr:x>0.0295</cdr:x>
      <cdr:y>0.757</cdr:y>
    </cdr:to>
    <cdr:sp>
      <cdr:nvSpPr>
        <cdr:cNvPr id="62" name="TextBox 62"/>
        <cdr:cNvSpPr txBox="1">
          <a:spLocks noChangeArrowheads="1"/>
        </cdr:cNvSpPr>
      </cdr:nvSpPr>
      <cdr:spPr>
        <a:xfrm>
          <a:off x="180975" y="35528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0.0295</cdr:x>
      <cdr:y>0.757</cdr:y>
    </cdr:from>
    <cdr:to>
      <cdr:x>0.0295</cdr:x>
      <cdr:y>0.757</cdr:y>
    </cdr:to>
    <cdr:sp>
      <cdr:nvSpPr>
        <cdr:cNvPr id="63" name="TextBox 63"/>
        <cdr:cNvSpPr txBox="1">
          <a:spLocks noChangeArrowheads="1"/>
        </cdr:cNvSpPr>
      </cdr:nvSpPr>
      <cdr:spPr>
        <a:xfrm>
          <a:off x="180975" y="35528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0.0295</cdr:x>
      <cdr:y>0.757</cdr:y>
    </cdr:from>
    <cdr:to>
      <cdr:x>0.0295</cdr:x>
      <cdr:y>0.757</cdr:y>
    </cdr:to>
    <cdr:sp>
      <cdr:nvSpPr>
        <cdr:cNvPr id="64" name="TextBox 64"/>
        <cdr:cNvSpPr txBox="1">
          <a:spLocks noChangeArrowheads="1"/>
        </cdr:cNvSpPr>
      </cdr:nvSpPr>
      <cdr:spPr>
        <a:xfrm>
          <a:off x="180975" y="35528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0.0295</cdr:x>
      <cdr:y>0.757</cdr:y>
    </cdr:from>
    <cdr:to>
      <cdr:x>0.0295</cdr:x>
      <cdr:y>0.757</cdr:y>
    </cdr:to>
    <cdr:sp>
      <cdr:nvSpPr>
        <cdr:cNvPr id="65" name="TextBox 65"/>
        <cdr:cNvSpPr txBox="1">
          <a:spLocks noChangeArrowheads="1"/>
        </cdr:cNvSpPr>
      </cdr:nvSpPr>
      <cdr:spPr>
        <a:xfrm>
          <a:off x="180975" y="35528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0.0295</cdr:x>
      <cdr:y>0.757</cdr:y>
    </cdr:from>
    <cdr:to>
      <cdr:x>0.0295</cdr:x>
      <cdr:y>0.757</cdr:y>
    </cdr:to>
    <cdr:sp>
      <cdr:nvSpPr>
        <cdr:cNvPr id="66" name="TextBox 66"/>
        <cdr:cNvSpPr txBox="1">
          <a:spLocks noChangeArrowheads="1"/>
        </cdr:cNvSpPr>
      </cdr:nvSpPr>
      <cdr:spPr>
        <a:xfrm>
          <a:off x="180975" y="35528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0.0295</cdr:x>
      <cdr:y>0.757</cdr:y>
    </cdr:from>
    <cdr:to>
      <cdr:x>0.0295</cdr:x>
      <cdr:y>0.757</cdr:y>
    </cdr:to>
    <cdr:sp>
      <cdr:nvSpPr>
        <cdr:cNvPr id="67" name="TextBox 67"/>
        <cdr:cNvSpPr txBox="1">
          <a:spLocks noChangeArrowheads="1"/>
        </cdr:cNvSpPr>
      </cdr:nvSpPr>
      <cdr:spPr>
        <a:xfrm>
          <a:off x="180975" y="35528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0.0295</cdr:x>
      <cdr:y>0.757</cdr:y>
    </cdr:from>
    <cdr:to>
      <cdr:x>0.0295</cdr:x>
      <cdr:y>0.757</cdr:y>
    </cdr:to>
    <cdr:sp>
      <cdr:nvSpPr>
        <cdr:cNvPr id="68" name="TextBox 68"/>
        <cdr:cNvSpPr txBox="1">
          <a:spLocks noChangeArrowheads="1"/>
        </cdr:cNvSpPr>
      </cdr:nvSpPr>
      <cdr:spPr>
        <a:xfrm>
          <a:off x="180975" y="35528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0.0295</cdr:x>
      <cdr:y>0.757</cdr:y>
    </cdr:from>
    <cdr:to>
      <cdr:x>0.0295</cdr:x>
      <cdr:y>0.757</cdr:y>
    </cdr:to>
    <cdr:sp>
      <cdr:nvSpPr>
        <cdr:cNvPr id="69" name="TextBox 69"/>
        <cdr:cNvSpPr txBox="1">
          <a:spLocks noChangeArrowheads="1"/>
        </cdr:cNvSpPr>
      </cdr:nvSpPr>
      <cdr:spPr>
        <a:xfrm>
          <a:off x="180975" y="35528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0.0295</cdr:x>
      <cdr:y>0.757</cdr:y>
    </cdr:from>
    <cdr:to>
      <cdr:x>0.0295</cdr:x>
      <cdr:y>0.757</cdr:y>
    </cdr:to>
    <cdr:sp>
      <cdr:nvSpPr>
        <cdr:cNvPr id="70" name="TextBox 70"/>
        <cdr:cNvSpPr txBox="1">
          <a:spLocks noChangeArrowheads="1"/>
        </cdr:cNvSpPr>
      </cdr:nvSpPr>
      <cdr:spPr>
        <a:xfrm>
          <a:off x="180975" y="35528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0.0295</cdr:x>
      <cdr:y>0.757</cdr:y>
    </cdr:from>
    <cdr:to>
      <cdr:x>0.0295</cdr:x>
      <cdr:y>0.757</cdr:y>
    </cdr:to>
    <cdr:sp>
      <cdr:nvSpPr>
        <cdr:cNvPr id="71" name="TextBox 71"/>
        <cdr:cNvSpPr txBox="1">
          <a:spLocks noChangeArrowheads="1"/>
        </cdr:cNvSpPr>
      </cdr:nvSpPr>
      <cdr:spPr>
        <a:xfrm>
          <a:off x="180975" y="35528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0.0295</cdr:x>
      <cdr:y>0.757</cdr:y>
    </cdr:from>
    <cdr:to>
      <cdr:x>0.0295</cdr:x>
      <cdr:y>0.757</cdr:y>
    </cdr:to>
    <cdr:sp>
      <cdr:nvSpPr>
        <cdr:cNvPr id="72" name="TextBox 72"/>
        <cdr:cNvSpPr txBox="1">
          <a:spLocks noChangeArrowheads="1"/>
        </cdr:cNvSpPr>
      </cdr:nvSpPr>
      <cdr:spPr>
        <a:xfrm>
          <a:off x="180975" y="35528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0.0295</cdr:x>
      <cdr:y>0.757</cdr:y>
    </cdr:from>
    <cdr:to>
      <cdr:x>0.0295</cdr:x>
      <cdr:y>0.757</cdr:y>
    </cdr:to>
    <cdr:sp>
      <cdr:nvSpPr>
        <cdr:cNvPr id="73" name="TextBox 73"/>
        <cdr:cNvSpPr txBox="1">
          <a:spLocks noChangeArrowheads="1"/>
        </cdr:cNvSpPr>
      </cdr:nvSpPr>
      <cdr:spPr>
        <a:xfrm>
          <a:off x="180975" y="35528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0.0295</cdr:x>
      <cdr:y>0.757</cdr:y>
    </cdr:from>
    <cdr:to>
      <cdr:x>0.0295</cdr:x>
      <cdr:y>0.757</cdr:y>
    </cdr:to>
    <cdr:sp>
      <cdr:nvSpPr>
        <cdr:cNvPr id="74" name="TextBox 74"/>
        <cdr:cNvSpPr txBox="1">
          <a:spLocks noChangeArrowheads="1"/>
        </cdr:cNvSpPr>
      </cdr:nvSpPr>
      <cdr:spPr>
        <a:xfrm>
          <a:off x="180975" y="35528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0.0295</cdr:x>
      <cdr:y>0.757</cdr:y>
    </cdr:from>
    <cdr:to>
      <cdr:x>0.0295</cdr:x>
      <cdr:y>0.757</cdr:y>
    </cdr:to>
    <cdr:sp>
      <cdr:nvSpPr>
        <cdr:cNvPr id="75" name="TextBox 75"/>
        <cdr:cNvSpPr txBox="1">
          <a:spLocks noChangeArrowheads="1"/>
        </cdr:cNvSpPr>
      </cdr:nvSpPr>
      <cdr:spPr>
        <a:xfrm>
          <a:off x="180975" y="35528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0.757</cdr:y>
    </cdr:from>
    <cdr:to>
      <cdr:x>0</cdr:x>
      <cdr:y>0.757</cdr:y>
    </cdr:to>
    <cdr:sp>
      <cdr:nvSpPr>
        <cdr:cNvPr id="76" name="TextBox 76"/>
        <cdr:cNvSpPr txBox="1">
          <a:spLocks noChangeArrowheads="1"/>
        </cdr:cNvSpPr>
      </cdr:nvSpPr>
      <cdr:spPr>
        <a:xfrm>
          <a:off x="0" y="35528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0.757</cdr:y>
    </cdr:from>
    <cdr:to>
      <cdr:x>0</cdr:x>
      <cdr:y>0.757</cdr:y>
    </cdr:to>
    <cdr:sp>
      <cdr:nvSpPr>
        <cdr:cNvPr id="77" name="TextBox 77"/>
        <cdr:cNvSpPr txBox="1">
          <a:spLocks noChangeArrowheads="1"/>
        </cdr:cNvSpPr>
      </cdr:nvSpPr>
      <cdr:spPr>
        <a:xfrm>
          <a:off x="0" y="35528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0.757</cdr:y>
    </cdr:from>
    <cdr:to>
      <cdr:x>0</cdr:x>
      <cdr:y>0.757</cdr:y>
    </cdr:to>
    <cdr:sp>
      <cdr:nvSpPr>
        <cdr:cNvPr id="78" name="TextBox 78"/>
        <cdr:cNvSpPr txBox="1">
          <a:spLocks noChangeArrowheads="1"/>
        </cdr:cNvSpPr>
      </cdr:nvSpPr>
      <cdr:spPr>
        <a:xfrm>
          <a:off x="0" y="35528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0.757</cdr:y>
    </cdr:from>
    <cdr:to>
      <cdr:x>0</cdr:x>
      <cdr:y>0.757</cdr:y>
    </cdr:to>
    <cdr:sp>
      <cdr:nvSpPr>
        <cdr:cNvPr id="79" name="TextBox 79"/>
        <cdr:cNvSpPr txBox="1">
          <a:spLocks noChangeArrowheads="1"/>
        </cdr:cNvSpPr>
      </cdr:nvSpPr>
      <cdr:spPr>
        <a:xfrm>
          <a:off x="0" y="35528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0.757</cdr:y>
    </cdr:from>
    <cdr:to>
      <cdr:x>0</cdr:x>
      <cdr:y>0.757</cdr:y>
    </cdr:to>
    <cdr:sp>
      <cdr:nvSpPr>
        <cdr:cNvPr id="80" name="TextBox 80"/>
        <cdr:cNvSpPr txBox="1">
          <a:spLocks noChangeArrowheads="1"/>
        </cdr:cNvSpPr>
      </cdr:nvSpPr>
      <cdr:spPr>
        <a:xfrm>
          <a:off x="0" y="35528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0.757</cdr:y>
    </cdr:from>
    <cdr:to>
      <cdr:x>0</cdr:x>
      <cdr:y>0.757</cdr:y>
    </cdr:to>
    <cdr:sp>
      <cdr:nvSpPr>
        <cdr:cNvPr id="81" name="TextBox 81"/>
        <cdr:cNvSpPr txBox="1">
          <a:spLocks noChangeArrowheads="1"/>
        </cdr:cNvSpPr>
      </cdr:nvSpPr>
      <cdr:spPr>
        <a:xfrm>
          <a:off x="0" y="35528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0.757</cdr:y>
    </cdr:from>
    <cdr:to>
      <cdr:x>0</cdr:x>
      <cdr:y>0.757</cdr:y>
    </cdr:to>
    <cdr:sp>
      <cdr:nvSpPr>
        <cdr:cNvPr id="82" name="TextBox 82"/>
        <cdr:cNvSpPr txBox="1">
          <a:spLocks noChangeArrowheads="1"/>
        </cdr:cNvSpPr>
      </cdr:nvSpPr>
      <cdr:spPr>
        <a:xfrm>
          <a:off x="0" y="35528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0.75775</cdr:y>
    </cdr:from>
    <cdr:to>
      <cdr:x>0</cdr:x>
      <cdr:y>0.75775</cdr:y>
    </cdr:to>
    <cdr:sp>
      <cdr:nvSpPr>
        <cdr:cNvPr id="83" name="TextBox 83"/>
        <cdr:cNvSpPr txBox="1">
          <a:spLocks noChangeArrowheads="1"/>
        </cdr:cNvSpPr>
      </cdr:nvSpPr>
      <cdr:spPr>
        <a:xfrm>
          <a:off x="0" y="35528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0.76025</cdr:y>
    </cdr:from>
    <cdr:to>
      <cdr:x>0</cdr:x>
      <cdr:y>0.76025</cdr:y>
    </cdr:to>
    <cdr:sp>
      <cdr:nvSpPr>
        <cdr:cNvPr id="84" name="TextBox 84"/>
        <cdr:cNvSpPr txBox="1">
          <a:spLocks noChangeArrowheads="1"/>
        </cdr:cNvSpPr>
      </cdr:nvSpPr>
      <cdr:spPr>
        <a:xfrm>
          <a:off x="0" y="35623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0.763</cdr:y>
    </cdr:from>
    <cdr:to>
      <cdr:x>0</cdr:x>
      <cdr:y>0.763</cdr:y>
    </cdr:to>
    <cdr:sp>
      <cdr:nvSpPr>
        <cdr:cNvPr id="85" name="TextBox 85"/>
        <cdr:cNvSpPr txBox="1">
          <a:spLocks noChangeArrowheads="1"/>
        </cdr:cNvSpPr>
      </cdr:nvSpPr>
      <cdr:spPr>
        <a:xfrm>
          <a:off x="0" y="35814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1</cdr:y>
    </cdr:from>
    <cdr:to>
      <cdr:x>0</cdr:x>
      <cdr:y>1</cdr:y>
    </cdr:to>
    <cdr:sp>
      <cdr:nvSpPr>
        <cdr:cNvPr id="86" name="TextBox 86"/>
        <cdr:cNvSpPr txBox="1">
          <a:spLocks noChangeArrowheads="1"/>
        </cdr:cNvSpPr>
      </cdr:nvSpPr>
      <cdr:spPr>
        <a:xfrm>
          <a:off x="0" y="46958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9</xdr:col>
      <xdr:colOff>676275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685800" y="161925"/>
        <a:ext cx="6162675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1</xdr:row>
      <xdr:rowOff>0</xdr:rowOff>
    </xdr:from>
    <xdr:to>
      <xdr:col>19</xdr:col>
      <xdr:colOff>676275</xdr:colOff>
      <xdr:row>30</xdr:row>
      <xdr:rowOff>0</xdr:rowOff>
    </xdr:to>
    <xdr:graphicFrame>
      <xdr:nvGraphicFramePr>
        <xdr:cNvPr id="2" name="Chart 2"/>
        <xdr:cNvGraphicFramePr/>
      </xdr:nvGraphicFramePr>
      <xdr:xfrm>
        <a:off x="7543800" y="161925"/>
        <a:ext cx="6162675" cy="4695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9</xdr:col>
      <xdr:colOff>676275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685800" y="323850"/>
        <a:ext cx="6162675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228600</xdr:colOff>
      <xdr:row>2</xdr:row>
      <xdr:rowOff>0</xdr:rowOff>
    </xdr:from>
    <xdr:to>
      <xdr:col>20</xdr:col>
      <xdr:colOff>228600</xdr:colOff>
      <xdr:row>31</xdr:row>
      <xdr:rowOff>0</xdr:rowOff>
    </xdr:to>
    <xdr:graphicFrame>
      <xdr:nvGraphicFramePr>
        <xdr:cNvPr id="2" name="Chart 2"/>
        <xdr:cNvGraphicFramePr/>
      </xdr:nvGraphicFramePr>
      <xdr:xfrm>
        <a:off x="7772400" y="323850"/>
        <a:ext cx="6172200" cy="4695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N-WOT\Moje%20Dokumenty\EXCEL\Spr-2004\Oper\ROK-dane%20wst&#281;pne%20II\Operatywka%20za%20rok%202004(%20dane-wst&#281;pne)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Operatywka%20za%20marzec%202014.xls%20do%20BP%20i%20PF_kopia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IN-RDC\Ustawienia%20lokalne\Temporary%20Internet%20Files\OLK3\EXCEL\Spr-2004\Oper\ROK-dane%20wst&#281;pne%20II\Operatywka%20za%20rok%202004(%20dane-wst&#281;pne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N-WOT\Moje%20dokumenty\EXCEL\SPR-2008\Operatywka%202008\Operatywka%20za%201108\MIN-WOT\Moje%20Dokumenty\EXCEL\Spr-2004\Oper\ROK-dane%20wst&#281;pne%20II\Operatywka%20za%20rok%202004(%20dane-wst&#281;pne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n-gje\Moje%20Dokumenty\ROK%20%202007\PISMA%20-%20ROK%202007\BUD&#380;et%202008\BW%20i%20BD%20z%20dnia%2014.09.2007r\4%20kor%20BW%20cz%2034%20NSRO-IP-14.09.2007r.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in-gje\Moje%20Dokumenty\ROK%20%202007\PISMA%20-%20ROK%202007\BUD&#380;et%202008\BW%20i%20BD%20z%20dnia%2014.09.2007r\4%20kor%20BW%20cz%2034%20NSRO-IP-14.09.2007r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N-WOT\Moje%20dokumenty\EXCEL\SPR%20-%202010\Operatywka%202010\Operatywka%2011.2010\Operatywka%2005.2010\tablica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N-WOT\Moje%20Dokumenty\EXCEL\Spr-2003\oper\operatywka%20VII\T2-0305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N-WOT\Moje%20Dokumenty\EXCEL\Spr-2003\oper\operatywka%20VII\T6a-0305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N-WOT\Moje%20Dokumenty\EXCEL\Spr-2004\Oper\ROK-dane%20wst&#281;pne%20II\Operatywka%20za%20rok%202004(%20dane-wst&#281;pne)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N-WOT\Moje%20Dokumenty\EXCEL\Spr-2003\oper\operatywka%20V\T2-03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YTUŁ"/>
      <sheetName val="ROZDZIELNIK 1  "/>
      <sheetName val="SPIS TREŚCI  "/>
      <sheetName val="TABLICA1  "/>
      <sheetName val="TABLICA2"/>
      <sheetName val="TABLICA4 "/>
      <sheetName val="TABLICA5  "/>
      <sheetName val="TABLICA7 "/>
      <sheetName val="TABLICA8"/>
      <sheetName val="TABLICA9  "/>
      <sheetName val="TABLICA10"/>
      <sheetName val="TABLICA15"/>
      <sheetName val="TABLICA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TABLICA 17"/>
      <sheetName val="TABLICA 18"/>
      <sheetName val="TABLICA 19 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YTUŁ"/>
      <sheetName val="ROZDZIELNIK 1  "/>
      <sheetName val="SPIS TREŚCI  "/>
      <sheetName val="TABLICA1  "/>
      <sheetName val="TABLICA2"/>
      <sheetName val="TABLICA4 "/>
      <sheetName val="TABLICA5  "/>
      <sheetName val="TABLICA7 "/>
      <sheetName val="TABLICA8"/>
      <sheetName val="TABLICA9  "/>
      <sheetName val="TABLICA10"/>
      <sheetName val="TABLICA15"/>
      <sheetName val="TABLICA1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YTUŁ"/>
      <sheetName val="ROZDZIELNIK 1  "/>
      <sheetName val="SPIS TREŚCI  "/>
      <sheetName val="TABLICA1  "/>
      <sheetName val="TABLICA2"/>
      <sheetName val="TABLICA4 "/>
      <sheetName val="TABLICA5  "/>
      <sheetName val="TABLICA7 "/>
      <sheetName val="TABLICA8"/>
      <sheetName val="TABLICA9  "/>
      <sheetName val="TABLICA10"/>
      <sheetName val="TABLICA15"/>
      <sheetName val="TABLICA1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 BW kor woj zestawienie 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 BW kor woj zestawienie 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ABLICA 20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ABLICA2 "/>
    </sheetNames>
    <sheetDataSet>
      <sheetData sheetId="0">
        <row r="1">
          <cell r="A1" t="str">
            <v>Tablica 2         </v>
          </cell>
          <cell r="B1" t="str">
            <v> </v>
          </cell>
        </row>
        <row r="3">
          <cell r="A3" t="str">
            <v>ZESTAWIENIE  OGÓLNE - PORÓWNANIE  WYKONANIA  BUDŻETU  PAŃSTWA</v>
          </cell>
        </row>
        <row r="4">
          <cell r="A4" t="str">
            <v>W  LATACH  2002  -  2003</v>
          </cell>
        </row>
        <row r="6">
          <cell r="E6">
            <v>1.004</v>
          </cell>
          <cell r="J6" t="str">
            <v> </v>
          </cell>
          <cell r="L6" t="str">
            <v>w tys. zł</v>
          </cell>
        </row>
        <row r="7">
          <cell r="B7" t="str">
            <v>R o k   2 0 0 2</v>
          </cell>
          <cell r="F7" t="str">
            <v>R o k     2 0 0 3</v>
          </cell>
          <cell r="H7" t="str">
            <v>Wskaźniki</v>
          </cell>
        </row>
        <row r="8">
          <cell r="A8" t="str">
            <v>Wyszczególnienie</v>
          </cell>
          <cell r="B8" t="str">
            <v>budżet</v>
          </cell>
          <cell r="C8" t="str">
            <v>wykonanie</v>
          </cell>
          <cell r="D8" t="str">
            <v>wykonanie</v>
          </cell>
          <cell r="E8" t="str">
            <v>wykonanie</v>
          </cell>
          <cell r="F8" t="str">
            <v>budżet</v>
          </cell>
          <cell r="G8" t="str">
            <v>wykonanie</v>
          </cell>
          <cell r="H8" t="str">
            <v> </v>
          </cell>
          <cell r="J8" t="str">
            <v> </v>
          </cell>
          <cell r="K8" t="str">
            <v>nominalnie</v>
          </cell>
          <cell r="L8" t="str">
            <v>realnie</v>
          </cell>
        </row>
        <row r="9">
          <cell r="B9" t="str">
            <v>po zmianach</v>
          </cell>
          <cell r="C9" t="str">
            <v>I - XII </v>
          </cell>
          <cell r="D9" t="str">
            <v>I - V</v>
          </cell>
          <cell r="E9" t="str">
            <v>I - V*/</v>
          </cell>
          <cell r="F9" t="str">
            <v>po zmianach</v>
          </cell>
          <cell r="G9" t="str">
            <v>I - V</v>
          </cell>
          <cell r="H9" t="str">
            <v>4:2</v>
          </cell>
          <cell r="I9" t="str">
            <v>4:3</v>
          </cell>
          <cell r="J9" t="str">
            <v>7:6</v>
          </cell>
          <cell r="K9" t="str">
            <v>7:4</v>
          </cell>
          <cell r="L9" t="str">
            <v>7:5</v>
          </cell>
        </row>
        <row r="10">
          <cell r="A10" t="str">
            <v>1</v>
          </cell>
          <cell r="B10" t="str">
            <v>2</v>
          </cell>
          <cell r="C10">
            <v>3</v>
          </cell>
          <cell r="D10">
            <v>4</v>
          </cell>
          <cell r="E10">
            <v>5</v>
          </cell>
          <cell r="F10">
            <v>6</v>
          </cell>
          <cell r="G10">
            <v>7</v>
          </cell>
          <cell r="H10">
            <v>8</v>
          </cell>
          <cell r="I10">
            <v>9</v>
          </cell>
          <cell r="J10">
            <v>10</v>
          </cell>
          <cell r="K10">
            <v>11</v>
          </cell>
          <cell r="L10">
            <v>12</v>
          </cell>
        </row>
        <row r="11">
          <cell r="A11" t="str">
            <v>  1.  Dochody</v>
          </cell>
          <cell r="B11">
            <v>145101632</v>
          </cell>
          <cell r="C11">
            <v>143519842.532</v>
          </cell>
          <cell r="D11">
            <v>53537938.031</v>
          </cell>
          <cell r="E11">
            <v>53752089.783124</v>
          </cell>
          <cell r="F11">
            <v>155697654</v>
          </cell>
          <cell r="G11">
            <v>56710336</v>
          </cell>
          <cell r="H11">
            <v>0.36896854475075785</v>
          </cell>
          <cell r="I11">
            <v>0.37303509313342825</v>
          </cell>
          <cell r="J11">
            <v>0.3642337218517114</v>
          </cell>
          <cell r="K11">
            <v>1.0592551391718352</v>
          </cell>
          <cell r="L11">
            <v>1.0550349991751349</v>
          </cell>
        </row>
        <row r="12">
          <cell r="A12" t="str">
            <v>  2.  Wydatki</v>
          </cell>
          <cell r="B12">
            <v>185101632</v>
          </cell>
          <cell r="C12">
            <v>182922448.425</v>
          </cell>
          <cell r="D12">
            <v>76522473.717</v>
          </cell>
          <cell r="E12">
            <v>76828563.611868</v>
          </cell>
          <cell r="F12">
            <v>194431654</v>
          </cell>
          <cell r="G12">
            <v>79927895</v>
          </cell>
          <cell r="H12">
            <v>0.41340788394561534</v>
          </cell>
          <cell r="I12">
            <v>0.41833287732952273</v>
          </cell>
          <cell r="J12">
            <v>0.4110847866366451</v>
          </cell>
          <cell r="K12">
            <v>1.0445022372851425</v>
          </cell>
          <cell r="L12">
            <v>1.0403408737899824</v>
          </cell>
        </row>
        <row r="13">
          <cell r="A13" t="str">
            <v>  3.  Deficyt</v>
          </cell>
          <cell r="B13">
            <v>-40000000</v>
          </cell>
          <cell r="C13">
            <v>-39402605.89300001</v>
          </cell>
          <cell r="D13">
            <v>-22984535.68599999</v>
          </cell>
          <cell r="E13">
            <v>-23076473.82874399</v>
          </cell>
          <cell r="F13">
            <v>-38734000</v>
          </cell>
          <cell r="G13">
            <v>-23217559</v>
          </cell>
          <cell r="H13">
            <v>0.5746134</v>
          </cell>
          <cell r="I13">
            <v>0.5833252754906617</v>
          </cell>
          <cell r="J13">
            <v>0.5994103113543656</v>
          </cell>
          <cell r="K13">
            <v>1.0101382650136346</v>
          </cell>
          <cell r="L13">
            <v>1.0061138097745363</v>
          </cell>
        </row>
        <row r="14">
          <cell r="A14" t="str">
            <v>  4.  Finansowanie</v>
          </cell>
          <cell r="B14">
            <v>40000000</v>
          </cell>
          <cell r="C14">
            <v>39402606</v>
          </cell>
          <cell r="D14">
            <v>22984536</v>
          </cell>
          <cell r="E14">
            <v>23076474.144</v>
          </cell>
          <cell r="F14">
            <v>38734000</v>
          </cell>
          <cell r="G14">
            <v>23217559</v>
          </cell>
          <cell r="H14">
            <v>0.5746134</v>
          </cell>
          <cell r="I14">
            <v>0.5833252754906617</v>
          </cell>
          <cell r="J14">
            <v>0.5994103113543656</v>
          </cell>
          <cell r="K14">
            <v>1.0101382512137727</v>
          </cell>
          <cell r="L14">
            <v>1.006113796029654</v>
          </cell>
        </row>
        <row r="15">
          <cell r="A15" t="str">
            <v>  4. 1.  krajowe</v>
          </cell>
          <cell r="B15">
            <v>38820322</v>
          </cell>
          <cell r="C15">
            <v>35954621</v>
          </cell>
          <cell r="D15">
            <v>21216602</v>
          </cell>
          <cell r="E15">
            <v>21301468.408</v>
          </cell>
          <cell r="F15">
            <v>33632759</v>
          </cell>
          <cell r="G15">
            <v>21191635</v>
          </cell>
          <cell r="H15">
            <v>0.5465333852717656</v>
          </cell>
          <cell r="I15">
            <v>0.5900938852894597</v>
          </cell>
          <cell r="J15">
            <v>0.6300891044948171</v>
          </cell>
          <cell r="K15">
            <v>0.9988232328626422</v>
          </cell>
          <cell r="L15">
            <v>0.9948438574329106</v>
          </cell>
        </row>
        <row r="16">
          <cell r="A16" t="str">
            <v>  4. 2.  zagraniczne</v>
          </cell>
          <cell r="B16">
            <v>1179678</v>
          </cell>
          <cell r="C16">
            <v>3447985</v>
          </cell>
          <cell r="D16">
            <v>1767934</v>
          </cell>
          <cell r="E16">
            <v>1775005.736</v>
          </cell>
          <cell r="F16">
            <v>5101241</v>
          </cell>
          <cell r="G16">
            <v>2025924</v>
          </cell>
          <cell r="H16">
            <v>1.4986581083990715</v>
          </cell>
          <cell r="I16">
            <v>0.5127441099656757</v>
          </cell>
          <cell r="J16">
            <v>0.3971433617819664</v>
          </cell>
          <cell r="K16">
            <v>1.1459273932171676</v>
          </cell>
          <cell r="L16">
            <v>1.1413619454354258</v>
          </cell>
        </row>
        <row r="17">
          <cell r="F17" t="str">
            <v> </v>
          </cell>
          <cell r="H17" t="str">
            <v> </v>
          </cell>
          <cell r="J17" t="str">
            <v> </v>
          </cell>
        </row>
        <row r="19">
          <cell r="A19" t="str">
            <v>  */ - dla zapewnienia porównywalności wykonania za 2003 i 2002 r. zastosowano  wskaźnik  wzrostu cen towarów i usług konsumpcyjnych  100,4% ( na podstawie danych GUS )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ABLICA6a "/>
      <sheetName val="Ustawa"/>
    </sheetNames>
    <sheetDataSet>
      <sheetData sheetId="0">
        <row r="1">
          <cell r="A1" t="str">
            <v>Tablica 6a</v>
          </cell>
        </row>
        <row r="2">
          <cell r="A2" t="str">
            <v>WYDATKI   BUDŻETU   PAŃSTWA   -   WEDŁUG   DZIAŁÓW </v>
          </cell>
        </row>
        <row r="4">
          <cell r="K4" t="str">
            <v> </v>
          </cell>
          <cell r="L4" t="str">
            <v>w tys. zł</v>
          </cell>
        </row>
        <row r="5">
          <cell r="A5" t="str">
            <v> </v>
          </cell>
          <cell r="B5" t="str">
            <v> </v>
          </cell>
          <cell r="C5" t="str">
            <v>Wyszczególnienie</v>
          </cell>
          <cell r="E5" t="str">
            <v> </v>
          </cell>
          <cell r="G5" t="str">
            <v> </v>
          </cell>
          <cell r="H5" t="str">
            <v> </v>
          </cell>
          <cell r="I5" t="str">
            <v> </v>
          </cell>
          <cell r="J5" t="str">
            <v> </v>
          </cell>
          <cell r="K5" t="str">
            <v> </v>
          </cell>
          <cell r="L5" t="str">
            <v> </v>
          </cell>
        </row>
        <row r="6">
          <cell r="C6" t="str">
            <v>                                   a - Ustawa budżetowa   </v>
          </cell>
        </row>
        <row r="7">
          <cell r="A7" t="str">
            <v> </v>
          </cell>
          <cell r="C7" t="str">
            <v>                                   b - Budżet po zmianach</v>
          </cell>
          <cell r="G7" t="str">
            <v>Dotacje</v>
          </cell>
          <cell r="H7" t="str">
            <v>Świadczenia</v>
          </cell>
          <cell r="I7" t="str">
            <v>Wydatki bieżące</v>
          </cell>
          <cell r="J7" t="str">
            <v>Wydatki </v>
          </cell>
          <cell r="K7" t="str">
            <v>Rozliczenia</v>
          </cell>
          <cell r="L7" t="str">
            <v>Obsługa</v>
          </cell>
        </row>
        <row r="8">
          <cell r="A8" t="str">
            <v> </v>
          </cell>
          <cell r="C8" t="str">
            <v>                                   c - Wykonanie                </v>
          </cell>
          <cell r="E8" t="str">
            <v>OGÓŁEM </v>
          </cell>
          <cell r="G8" t="str">
            <v>i</v>
          </cell>
          <cell r="H8" t="str">
            <v>na rzecz</v>
          </cell>
          <cell r="I8" t="str">
            <v>jednostek </v>
          </cell>
          <cell r="J8" t="str">
            <v>majątkowe</v>
          </cell>
          <cell r="K8" t="str">
            <v>z bankami</v>
          </cell>
          <cell r="L8" t="str">
            <v>długu</v>
          </cell>
          <cell r="Q8" t="str">
            <v>brak dz.756- usunąć z bazy do operatywki</v>
          </cell>
        </row>
        <row r="9">
          <cell r="A9" t="str">
            <v> </v>
          </cell>
          <cell r="C9" t="str">
            <v>                                   d - Wskaźnik c:a            </v>
          </cell>
          <cell r="E9" t="str">
            <v> </v>
          </cell>
          <cell r="G9" t="str">
            <v>subwencje</v>
          </cell>
          <cell r="H9" t="str">
            <v>osób fizycznych</v>
          </cell>
          <cell r="I9" t="str">
            <v>budżetowych</v>
          </cell>
          <cell r="L9" t="str">
            <v>publicznego</v>
          </cell>
        </row>
        <row r="10">
          <cell r="C10" t="str">
            <v>                                   e - Wskaźnik c:b            </v>
          </cell>
        </row>
        <row r="11">
          <cell r="A11">
            <v>1</v>
          </cell>
          <cell r="E11" t="str">
            <v>2</v>
          </cell>
          <cell r="G11" t="str">
            <v>3</v>
          </cell>
          <cell r="H11" t="str">
            <v>4</v>
          </cell>
          <cell r="I11" t="str">
            <v>5</v>
          </cell>
          <cell r="J11" t="str">
            <v>6</v>
          </cell>
          <cell r="K11" t="str">
            <v>7</v>
          </cell>
          <cell r="L11" t="str">
            <v>8</v>
          </cell>
          <cell r="N11" t="str">
            <v>TU KOPIUJ   CAłY ZBIOR    TAB6-mc.DBF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YTUŁ"/>
      <sheetName val="ROZDZIELNIK 1  "/>
      <sheetName val="SPIS TREŚCI  "/>
      <sheetName val="TABLICA1  "/>
      <sheetName val="TABLICA2"/>
      <sheetName val="TABLICA4 "/>
      <sheetName val="TABLICA5  "/>
      <sheetName val="TABLICA7 "/>
      <sheetName val="TABLICA8"/>
      <sheetName val="TABLICA9  "/>
      <sheetName val="TABLICA10"/>
      <sheetName val="TABLICA15"/>
      <sheetName val="TABLICA16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ABLICA2 (2)"/>
    </sheetNames>
    <sheetDataSet>
      <sheetData sheetId="0">
        <row r="1">
          <cell r="A1" t="str">
            <v>Tablica 2         </v>
          </cell>
          <cell r="B1" t="str">
            <v> </v>
          </cell>
        </row>
        <row r="3">
          <cell r="A3" t="str">
            <v>ZESTAWIENIE  OGÓLNE - PORÓWNANIE  WYKONANIA  BUDŻETU  PAŃSTWA</v>
          </cell>
        </row>
        <row r="4">
          <cell r="A4" t="str">
            <v>W  LATACH  2002  -  2003</v>
          </cell>
        </row>
        <row r="6">
          <cell r="E6">
            <v>1.004</v>
          </cell>
          <cell r="J6" t="str">
            <v> </v>
          </cell>
          <cell r="L6" t="str">
            <v>w tys. zł</v>
          </cell>
        </row>
        <row r="7">
          <cell r="B7" t="str">
            <v>R o k   2 0 0 2</v>
          </cell>
          <cell r="F7" t="str">
            <v>R o k     2 0 0 3</v>
          </cell>
          <cell r="H7" t="str">
            <v>Wskaźniki</v>
          </cell>
        </row>
        <row r="8">
          <cell r="A8" t="str">
            <v>Wyszczególnienie</v>
          </cell>
          <cell r="B8" t="str">
            <v>budżet</v>
          </cell>
          <cell r="C8" t="str">
            <v>wykonanie</v>
          </cell>
          <cell r="D8" t="str">
            <v>wykonanie</v>
          </cell>
          <cell r="E8" t="str">
            <v>wykonanie</v>
          </cell>
          <cell r="F8" t="str">
            <v>budżet</v>
          </cell>
          <cell r="G8" t="str">
            <v>wykonanie</v>
          </cell>
          <cell r="H8" t="str">
            <v> </v>
          </cell>
          <cell r="J8" t="str">
            <v> </v>
          </cell>
          <cell r="K8" t="str">
            <v>nominalnie</v>
          </cell>
          <cell r="L8" t="str">
            <v>realnie</v>
          </cell>
        </row>
        <row r="9">
          <cell r="B9" t="str">
            <v>po zmianach</v>
          </cell>
          <cell r="C9" t="str">
            <v>I - XII </v>
          </cell>
          <cell r="D9" t="str">
            <v>I - V</v>
          </cell>
          <cell r="E9" t="str">
            <v>I - V*/</v>
          </cell>
          <cell r="F9" t="str">
            <v>po zmianach</v>
          </cell>
          <cell r="G9" t="str">
            <v>I - V</v>
          </cell>
          <cell r="H9" t="str">
            <v>4:2</v>
          </cell>
          <cell r="I9" t="str">
            <v>4:3</v>
          </cell>
          <cell r="J9" t="str">
            <v>7:6</v>
          </cell>
          <cell r="K9" t="str">
            <v>7:4</v>
          </cell>
          <cell r="L9" t="str">
            <v>7:5</v>
          </cell>
        </row>
        <row r="10">
          <cell r="A10" t="str">
            <v>1</v>
          </cell>
          <cell r="B10" t="str">
            <v>2</v>
          </cell>
          <cell r="C10">
            <v>3</v>
          </cell>
          <cell r="D10">
            <v>4</v>
          </cell>
          <cell r="E10">
            <v>5</v>
          </cell>
          <cell r="F10">
            <v>6</v>
          </cell>
          <cell r="G10">
            <v>7</v>
          </cell>
          <cell r="H10">
            <v>8</v>
          </cell>
          <cell r="I10">
            <v>9</v>
          </cell>
          <cell r="J10">
            <v>10</v>
          </cell>
          <cell r="K10">
            <v>11</v>
          </cell>
          <cell r="L10">
            <v>12</v>
          </cell>
        </row>
        <row r="11">
          <cell r="A11" t="str">
            <v>  1.  Dochody</v>
          </cell>
          <cell r="B11">
            <v>145101632</v>
          </cell>
          <cell r="C11">
            <v>143519842.532</v>
          </cell>
          <cell r="D11">
            <v>53537938.031</v>
          </cell>
          <cell r="E11">
            <v>53752089.783124</v>
          </cell>
          <cell r="F11">
            <v>155697654</v>
          </cell>
          <cell r="G11">
            <v>56710336</v>
          </cell>
          <cell r="H11">
            <v>0.36896854475075785</v>
          </cell>
          <cell r="I11">
            <v>0.37303509313342825</v>
          </cell>
          <cell r="J11">
            <v>0.3642337218517114</v>
          </cell>
          <cell r="K11">
            <v>1.0592551391718352</v>
          </cell>
          <cell r="L11">
            <v>1.0550349991751349</v>
          </cell>
        </row>
        <row r="12">
          <cell r="A12" t="str">
            <v>  2.  Wydatki</v>
          </cell>
          <cell r="B12">
            <v>185101632</v>
          </cell>
          <cell r="C12">
            <v>182922448.425</v>
          </cell>
          <cell r="D12">
            <v>76522473.717</v>
          </cell>
          <cell r="E12">
            <v>76828563.611868</v>
          </cell>
          <cell r="F12">
            <v>194431654</v>
          </cell>
          <cell r="G12">
            <v>79927895</v>
          </cell>
          <cell r="H12">
            <v>0.41340788394561534</v>
          </cell>
          <cell r="I12">
            <v>0.41833287732952273</v>
          </cell>
          <cell r="J12">
            <v>0.4110847866366451</v>
          </cell>
          <cell r="K12">
            <v>1.0445022372851425</v>
          </cell>
          <cell r="L12">
            <v>1.0403408737899824</v>
          </cell>
        </row>
        <row r="13">
          <cell r="A13" t="str">
            <v>  3.  Deficyt</v>
          </cell>
          <cell r="B13">
            <v>-40000000</v>
          </cell>
          <cell r="C13">
            <v>-39402605.89300001</v>
          </cell>
          <cell r="D13">
            <v>-22984535.68599999</v>
          </cell>
          <cell r="E13">
            <v>-23076473.82874399</v>
          </cell>
          <cell r="F13">
            <v>-38734000</v>
          </cell>
          <cell r="G13">
            <v>-23217559</v>
          </cell>
          <cell r="H13">
            <v>0.5746134</v>
          </cell>
          <cell r="I13">
            <v>0.5833252754906617</v>
          </cell>
          <cell r="J13">
            <v>0.5994103113543656</v>
          </cell>
          <cell r="K13">
            <v>1.0101382650136346</v>
          </cell>
          <cell r="L13">
            <v>1.0061138097745363</v>
          </cell>
        </row>
        <row r="14">
          <cell r="A14" t="str">
            <v>  4.  Finansowanie</v>
          </cell>
          <cell r="B14">
            <v>40000000</v>
          </cell>
          <cell r="C14">
            <v>39402606</v>
          </cell>
          <cell r="D14">
            <v>22984536</v>
          </cell>
          <cell r="E14">
            <v>23076474.144</v>
          </cell>
          <cell r="F14">
            <v>38734000</v>
          </cell>
          <cell r="G14">
            <v>23217559</v>
          </cell>
          <cell r="H14">
            <v>0.5746134</v>
          </cell>
          <cell r="I14">
            <v>0.5833252754906617</v>
          </cell>
          <cell r="J14">
            <v>0.5994103113543656</v>
          </cell>
          <cell r="K14">
            <v>1.0101382512137727</v>
          </cell>
          <cell r="L14">
            <v>1.006113796029654</v>
          </cell>
        </row>
        <row r="15">
          <cell r="A15" t="str">
            <v>  4. 1.  krajowe</v>
          </cell>
          <cell r="B15">
            <v>38820322</v>
          </cell>
          <cell r="C15">
            <v>35954621</v>
          </cell>
          <cell r="D15">
            <v>21216602</v>
          </cell>
          <cell r="E15">
            <v>21301468.408</v>
          </cell>
          <cell r="F15">
            <v>33632759</v>
          </cell>
          <cell r="G15">
            <v>21191635</v>
          </cell>
          <cell r="H15">
            <v>0.5465333852717656</v>
          </cell>
          <cell r="I15">
            <v>0.5900938852894597</v>
          </cell>
          <cell r="J15">
            <v>0.6300891044948171</v>
          </cell>
          <cell r="K15">
            <v>0.9988232328626422</v>
          </cell>
          <cell r="L15">
            <v>0.9948438574329106</v>
          </cell>
        </row>
        <row r="16">
          <cell r="A16" t="str">
            <v>  4. 2.  zagraniczne</v>
          </cell>
          <cell r="B16">
            <v>1179678</v>
          </cell>
          <cell r="C16">
            <v>3447985</v>
          </cell>
          <cell r="D16">
            <v>1767934</v>
          </cell>
          <cell r="E16">
            <v>1775005.736</v>
          </cell>
          <cell r="F16">
            <v>5101241</v>
          </cell>
          <cell r="G16">
            <v>2025924</v>
          </cell>
          <cell r="H16">
            <v>1.4986581083990715</v>
          </cell>
          <cell r="I16">
            <v>0.5127441099656757</v>
          </cell>
          <cell r="J16">
            <v>0.3971433617819664</v>
          </cell>
          <cell r="K16">
            <v>1.1459273932171676</v>
          </cell>
          <cell r="L16">
            <v>1.1413619454354258</v>
          </cell>
        </row>
        <row r="17">
          <cell r="F17" t="str">
            <v> </v>
          </cell>
          <cell r="H17" t="str">
            <v> </v>
          </cell>
          <cell r="J17" t="str">
            <v> </v>
          </cell>
        </row>
        <row r="19">
          <cell r="A19" t="str">
            <v>  */ - dla zapewnienia porównywalności wykonania za 2003 i 2002 r. zastosowano  wskaźnik  wzrostu cen towarów i usług konsumpcyjnych  100,4% ( na podstawie danych GUS 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9:N34"/>
  <sheetViews>
    <sheetView showGridLines="0" tabSelected="1" zoomScale="75" zoomScaleNormal="75" zoomScalePageLayoutView="0" workbookViewId="0" topLeftCell="A1">
      <selection activeCell="B16" sqref="B16:M16"/>
    </sheetView>
  </sheetViews>
  <sheetFormatPr defaultColWidth="9.00390625" defaultRowHeight="12.75"/>
  <cols>
    <col min="1" max="1" width="8.875" style="0" customWidth="1"/>
  </cols>
  <sheetData>
    <row r="9" spans="1:3" ht="15">
      <c r="A9" s="143" t="s">
        <v>104</v>
      </c>
      <c r="B9" s="143"/>
      <c r="C9" s="143"/>
    </row>
    <row r="16" spans="2:13" ht="20.25" customHeight="1">
      <c r="B16" s="1265" t="s">
        <v>105</v>
      </c>
      <c r="C16" s="1265"/>
      <c r="D16" s="1265"/>
      <c r="E16" s="1265"/>
      <c r="F16" s="1265"/>
      <c r="G16" s="1265"/>
      <c r="H16" s="1265"/>
      <c r="I16" s="1265"/>
      <c r="J16" s="1265"/>
      <c r="K16" s="1265"/>
      <c r="L16" s="1265"/>
      <c r="M16" s="1265"/>
    </row>
    <row r="17" spans="2:13" ht="12.75"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</row>
    <row r="18" spans="2:13" ht="20.25" customHeight="1">
      <c r="B18" s="1265" t="s">
        <v>565</v>
      </c>
      <c r="C18" s="1265"/>
      <c r="D18" s="1265"/>
      <c r="E18" s="1265"/>
      <c r="F18" s="1265"/>
      <c r="G18" s="1265"/>
      <c r="H18" s="1265"/>
      <c r="I18" s="1265"/>
      <c r="J18" s="1265"/>
      <c r="K18" s="1265"/>
      <c r="L18" s="1265"/>
      <c r="M18" s="1265"/>
    </row>
    <row r="34" spans="1:14" s="145" customFormat="1" ht="18">
      <c r="A34" s="1264" t="s">
        <v>564</v>
      </c>
      <c r="B34" s="1264"/>
      <c r="C34" s="1264"/>
      <c r="D34" s="1264"/>
      <c r="E34" s="1264"/>
      <c r="F34" s="1264"/>
      <c r="G34" s="1264"/>
      <c r="H34" s="1264"/>
      <c r="I34" s="1264"/>
      <c r="J34" s="1264"/>
      <c r="K34" s="1264"/>
      <c r="L34" s="1264"/>
      <c r="M34" s="1264"/>
      <c r="N34" s="1264"/>
    </row>
  </sheetData>
  <sheetProtection/>
  <mergeCells count="3">
    <mergeCell ref="A34:N34"/>
    <mergeCell ref="B16:M16"/>
    <mergeCell ref="B18:M18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9" transitionEvaluation="1" transitionEntry="1"/>
  <dimension ref="A1:L186"/>
  <sheetViews>
    <sheetView showGridLines="0" zoomScale="75" zoomScaleNormal="75" zoomScalePageLayoutView="0" workbookViewId="0" topLeftCell="A1">
      <selection activeCell="A1" sqref="A1"/>
    </sheetView>
  </sheetViews>
  <sheetFormatPr defaultColWidth="16.25390625" defaultRowHeight="12.75"/>
  <cols>
    <col min="1" max="1" width="4.375" style="194" customWidth="1"/>
    <col min="2" max="2" width="1.37890625" style="194" customWidth="1"/>
    <col min="3" max="3" width="42.625" style="194" bestFit="1" customWidth="1"/>
    <col min="4" max="4" width="3.75390625" style="194" customWidth="1"/>
    <col min="5" max="5" width="17.75390625" style="194" customWidth="1"/>
    <col min="6" max="11" width="14.75390625" style="194" customWidth="1"/>
    <col min="12" max="12" width="23.00390625" style="194" customWidth="1"/>
    <col min="13" max="16384" width="16.25390625" style="194" customWidth="1"/>
  </cols>
  <sheetData>
    <row r="1" spans="1:12" ht="16.5" customHeight="1">
      <c r="A1" s="192" t="s">
        <v>284</v>
      </c>
      <c r="B1" s="192"/>
      <c r="C1" s="193"/>
      <c r="D1" s="193"/>
      <c r="E1" s="193"/>
      <c r="F1" s="193"/>
      <c r="G1" s="193"/>
      <c r="H1" s="193"/>
      <c r="I1" s="193"/>
      <c r="J1" s="193"/>
      <c r="K1" s="193"/>
      <c r="L1" s="193"/>
    </row>
    <row r="2" spans="1:12" ht="15" customHeight="1">
      <c r="A2" s="195" t="s">
        <v>285</v>
      </c>
      <c r="B2" s="195"/>
      <c r="C2" s="195"/>
      <c r="D2" s="195"/>
      <c r="E2" s="195"/>
      <c r="F2" s="195"/>
      <c r="G2" s="196"/>
      <c r="H2" s="196"/>
      <c r="I2" s="196"/>
      <c r="J2" s="196"/>
      <c r="K2" s="196"/>
      <c r="L2" s="196"/>
    </row>
    <row r="3" spans="1:12" ht="15" customHeight="1">
      <c r="A3" s="195"/>
      <c r="B3" s="195"/>
      <c r="C3" s="195"/>
      <c r="D3" s="195"/>
      <c r="E3" s="195"/>
      <c r="F3" s="195"/>
      <c r="G3" s="196"/>
      <c r="H3" s="196"/>
      <c r="I3" s="196"/>
      <c r="J3" s="196"/>
      <c r="K3" s="196"/>
      <c r="L3" s="196"/>
    </row>
    <row r="4" spans="1:12" ht="15" customHeight="1">
      <c r="A4" s="193"/>
      <c r="B4" s="197"/>
      <c r="C4" s="197"/>
      <c r="D4" s="193"/>
      <c r="E4" s="193"/>
      <c r="F4" s="193"/>
      <c r="G4" s="193"/>
      <c r="H4" s="193"/>
      <c r="I4" s="193"/>
      <c r="J4" s="192"/>
      <c r="K4" s="192"/>
      <c r="L4" s="198" t="s">
        <v>26</v>
      </c>
    </row>
    <row r="5" spans="1:12" ht="15.75" customHeight="1">
      <c r="A5" s="199" t="s">
        <v>2</v>
      </c>
      <c r="B5" s="200" t="s">
        <v>2</v>
      </c>
      <c r="C5" s="200" t="s">
        <v>29</v>
      </c>
      <c r="D5" s="201"/>
      <c r="E5" s="202" t="s">
        <v>2</v>
      </c>
      <c r="F5" s="203" t="s">
        <v>2</v>
      </c>
      <c r="G5" s="204" t="s">
        <v>2</v>
      </c>
      <c r="H5" s="205" t="s">
        <v>2</v>
      </c>
      <c r="I5" s="202" t="s">
        <v>2</v>
      </c>
      <c r="J5" s="205" t="s">
        <v>2</v>
      </c>
      <c r="K5" s="202" t="s">
        <v>2</v>
      </c>
      <c r="L5" s="202" t="s">
        <v>2</v>
      </c>
    </row>
    <row r="6" spans="1:12" ht="15.75" customHeight="1">
      <c r="A6" s="206"/>
      <c r="B6" s="207"/>
      <c r="C6" s="208" t="s">
        <v>544</v>
      </c>
      <c r="D6" s="207"/>
      <c r="E6" s="209"/>
      <c r="F6" s="210" t="s">
        <v>286</v>
      </c>
      <c r="G6" s="211" t="s">
        <v>287</v>
      </c>
      <c r="H6" s="212" t="s">
        <v>288</v>
      </c>
      <c r="I6" s="213" t="s">
        <v>288</v>
      </c>
      <c r="J6" s="212" t="s">
        <v>289</v>
      </c>
      <c r="K6" s="214" t="s">
        <v>290</v>
      </c>
      <c r="L6" s="213" t="s">
        <v>291</v>
      </c>
    </row>
    <row r="7" spans="1:12" ht="15.75" customHeight="1">
      <c r="A7" s="206" t="s">
        <v>2</v>
      </c>
      <c r="B7" s="207"/>
      <c r="C7" s="208" t="s">
        <v>292</v>
      </c>
      <c r="D7" s="193"/>
      <c r="E7" s="214" t="s">
        <v>293</v>
      </c>
      <c r="F7" s="210" t="s">
        <v>294</v>
      </c>
      <c r="G7" s="215" t="s">
        <v>295</v>
      </c>
      <c r="H7" s="212" t="s">
        <v>296</v>
      </c>
      <c r="I7" s="213" t="s">
        <v>297</v>
      </c>
      <c r="J7" s="212" t="s">
        <v>298</v>
      </c>
      <c r="K7" s="213" t="s">
        <v>299</v>
      </c>
      <c r="L7" s="216" t="s">
        <v>300</v>
      </c>
    </row>
    <row r="8" spans="1:12" ht="15.75" customHeight="1">
      <c r="A8" s="217" t="s">
        <v>2</v>
      </c>
      <c r="B8" s="218"/>
      <c r="C8" s="208" t="s">
        <v>301</v>
      </c>
      <c r="D8" s="193"/>
      <c r="E8" s="214" t="s">
        <v>2</v>
      </c>
      <c r="F8" s="210" t="s">
        <v>302</v>
      </c>
      <c r="G8" s="215" t="s">
        <v>303</v>
      </c>
      <c r="H8" s="212" t="s">
        <v>304</v>
      </c>
      <c r="I8" s="213" t="s">
        <v>2</v>
      </c>
      <c r="J8" s="212" t="s">
        <v>305</v>
      </c>
      <c r="K8" s="213" t="s">
        <v>306</v>
      </c>
      <c r="L8" s="213" t="s">
        <v>307</v>
      </c>
    </row>
    <row r="9" spans="1:12" ht="15.75" customHeight="1">
      <c r="A9" s="219" t="s">
        <v>2</v>
      </c>
      <c r="B9" s="220"/>
      <c r="C9" s="208" t="s">
        <v>308</v>
      </c>
      <c r="D9" s="193"/>
      <c r="E9" s="221" t="s">
        <v>2</v>
      </c>
      <c r="F9" s="210" t="s">
        <v>2</v>
      </c>
      <c r="G9" s="215" t="s">
        <v>2</v>
      </c>
      <c r="H9" s="212" t="s">
        <v>309</v>
      </c>
      <c r="I9" s="213"/>
      <c r="J9" s="212" t="s">
        <v>310</v>
      </c>
      <c r="K9" s="213" t="s">
        <v>2</v>
      </c>
      <c r="L9" s="213" t="s">
        <v>311</v>
      </c>
    </row>
    <row r="10" spans="1:12" ht="15.75" customHeight="1">
      <c r="A10" s="206"/>
      <c r="B10" s="207"/>
      <c r="C10" s="208" t="s">
        <v>312</v>
      </c>
      <c r="D10" s="222"/>
      <c r="E10" s="307"/>
      <c r="F10" s="224"/>
      <c r="G10" s="225"/>
      <c r="H10" s="200"/>
      <c r="I10" s="226"/>
      <c r="J10" s="223"/>
      <c r="K10" s="200"/>
      <c r="L10" s="226"/>
    </row>
    <row r="11" spans="1:12" s="235" customFormat="1" ht="9.75" customHeight="1">
      <c r="A11" s="227">
        <v>1</v>
      </c>
      <c r="B11" s="228"/>
      <c r="C11" s="228"/>
      <c r="D11" s="228"/>
      <c r="E11" s="229" t="s">
        <v>313</v>
      </c>
      <c r="F11" s="229">
        <v>3</v>
      </c>
      <c r="G11" s="231" t="s">
        <v>315</v>
      </c>
      <c r="H11" s="230" t="s">
        <v>316</v>
      </c>
      <c r="I11" s="232" t="s">
        <v>317</v>
      </c>
      <c r="J11" s="233">
        <v>7</v>
      </c>
      <c r="K11" s="230">
        <v>8</v>
      </c>
      <c r="L11" s="234">
        <v>9</v>
      </c>
    </row>
    <row r="12" spans="1:12" ht="18.75" customHeight="1">
      <c r="A12" s="236"/>
      <c r="B12" s="237"/>
      <c r="C12" s="238" t="s">
        <v>178</v>
      </c>
      <c r="D12" s="239" t="s">
        <v>318</v>
      </c>
      <c r="E12" s="479">
        <v>325287369</v>
      </c>
      <c r="F12" s="480">
        <v>153487393</v>
      </c>
      <c r="G12" s="480">
        <v>25077804</v>
      </c>
      <c r="H12" s="480">
        <v>65553682</v>
      </c>
      <c r="I12" s="480">
        <v>14934646</v>
      </c>
      <c r="J12" s="480">
        <v>36169900</v>
      </c>
      <c r="K12" s="480">
        <v>17765160</v>
      </c>
      <c r="L12" s="481">
        <v>12298784</v>
      </c>
    </row>
    <row r="13" spans="1:12" ht="18.75" customHeight="1">
      <c r="A13" s="240"/>
      <c r="B13" s="241"/>
      <c r="C13" s="242"/>
      <c r="D13" s="224" t="s">
        <v>319</v>
      </c>
      <c r="E13" s="482">
        <v>325287369</v>
      </c>
      <c r="F13" s="483">
        <v>153155084.099</v>
      </c>
      <c r="G13" s="483">
        <v>25055948.454</v>
      </c>
      <c r="H13" s="483">
        <v>65844853.87699999</v>
      </c>
      <c r="I13" s="483">
        <v>15017194.478000002</v>
      </c>
      <c r="J13" s="483">
        <v>36169900</v>
      </c>
      <c r="K13" s="483">
        <v>17765160</v>
      </c>
      <c r="L13" s="484">
        <v>12279228.092</v>
      </c>
    </row>
    <row r="14" spans="1:12" ht="18.75" customHeight="1">
      <c r="A14" s="240"/>
      <c r="B14" s="241"/>
      <c r="C14" s="243" t="s">
        <v>2</v>
      </c>
      <c r="D14" s="224" t="s">
        <v>320</v>
      </c>
      <c r="E14" s="482">
        <v>84465932.08533001</v>
      </c>
      <c r="F14" s="483">
        <v>45379343.367199995</v>
      </c>
      <c r="G14" s="483">
        <v>6087059.102999999</v>
      </c>
      <c r="H14" s="483">
        <v>13953615.688190004</v>
      </c>
      <c r="I14" s="483">
        <v>1229547.02215</v>
      </c>
      <c r="J14" s="483">
        <v>7850517.97446</v>
      </c>
      <c r="K14" s="483">
        <v>6912042.73912</v>
      </c>
      <c r="L14" s="484">
        <v>3053806.1912099994</v>
      </c>
    </row>
    <row r="15" spans="1:12" ht="18.75" customHeight="1">
      <c r="A15" s="240"/>
      <c r="B15" s="241"/>
      <c r="C15" s="242"/>
      <c r="D15" s="224" t="s">
        <v>321</v>
      </c>
      <c r="E15" s="485">
        <v>0.25966557614885444</v>
      </c>
      <c r="F15" s="486">
        <v>0.295655183661892</v>
      </c>
      <c r="G15" s="486">
        <v>0.242726958987318</v>
      </c>
      <c r="H15" s="486">
        <v>0.2128578481402464</v>
      </c>
      <c r="I15" s="486">
        <v>0.08232850126812515</v>
      </c>
      <c r="J15" s="486">
        <v>0.21704560904121936</v>
      </c>
      <c r="K15" s="486">
        <v>0.38907855257819235</v>
      </c>
      <c r="L15" s="487">
        <v>0.24830147364243485</v>
      </c>
    </row>
    <row r="16" spans="1:12" ht="18.75" customHeight="1">
      <c r="A16" s="244"/>
      <c r="B16" s="245"/>
      <c r="C16" s="246"/>
      <c r="D16" s="224" t="s">
        <v>322</v>
      </c>
      <c r="E16" s="488">
        <v>0.25966557614885444</v>
      </c>
      <c r="F16" s="489">
        <v>0.2962966827654681</v>
      </c>
      <c r="G16" s="489">
        <v>0.24293868237217914</v>
      </c>
      <c r="H16" s="489">
        <v>0.21191657155555002</v>
      </c>
      <c r="I16" s="489">
        <v>0.08187594719847777</v>
      </c>
      <c r="J16" s="489">
        <v>0.21704560904121936</v>
      </c>
      <c r="K16" s="489">
        <v>0.38907855257819235</v>
      </c>
      <c r="L16" s="490">
        <v>0.24869691875823813</v>
      </c>
    </row>
    <row r="17" spans="1:12" ht="18.75" customHeight="1">
      <c r="A17" s="247" t="s">
        <v>179</v>
      </c>
      <c r="B17" s="248" t="s">
        <v>180</v>
      </c>
      <c r="C17" s="249" t="s">
        <v>181</v>
      </c>
      <c r="D17" s="250" t="s">
        <v>318</v>
      </c>
      <c r="E17" s="491">
        <v>6138285</v>
      </c>
      <c r="F17" s="251">
        <v>2341077</v>
      </c>
      <c r="G17" s="251">
        <v>1337</v>
      </c>
      <c r="H17" s="251">
        <v>800123</v>
      </c>
      <c r="I17" s="251">
        <v>355926</v>
      </c>
      <c r="J17" s="251">
        <v>0</v>
      </c>
      <c r="K17" s="251">
        <v>0</v>
      </c>
      <c r="L17" s="252">
        <v>2639822</v>
      </c>
    </row>
    <row r="18" spans="1:12" ht="18.75" customHeight="1">
      <c r="A18" s="253"/>
      <c r="B18" s="248"/>
      <c r="C18" s="249"/>
      <c r="D18" s="254" t="s">
        <v>319</v>
      </c>
      <c r="E18" s="492">
        <v>6271852.143999999</v>
      </c>
      <c r="F18" s="255">
        <v>2345494.765</v>
      </c>
      <c r="G18" s="255">
        <v>1392.706</v>
      </c>
      <c r="H18" s="255">
        <v>920222.535</v>
      </c>
      <c r="I18" s="255">
        <v>364920.138</v>
      </c>
      <c r="J18" s="255">
        <v>0</v>
      </c>
      <c r="K18" s="255">
        <v>0</v>
      </c>
      <c r="L18" s="256">
        <v>2639822</v>
      </c>
    </row>
    <row r="19" spans="1:12" ht="18.75" customHeight="1">
      <c r="A19" s="253"/>
      <c r="B19" s="248"/>
      <c r="C19" s="249"/>
      <c r="D19" s="254" t="s">
        <v>320</v>
      </c>
      <c r="E19" s="492">
        <v>2152414.82419</v>
      </c>
      <c r="F19" s="255">
        <v>444795.36214</v>
      </c>
      <c r="G19" s="255">
        <v>178.30658</v>
      </c>
      <c r="H19" s="255">
        <v>216217.07944</v>
      </c>
      <c r="I19" s="255">
        <v>15562.07309</v>
      </c>
      <c r="J19" s="255">
        <v>0</v>
      </c>
      <c r="K19" s="255">
        <v>0</v>
      </c>
      <c r="L19" s="256">
        <v>1475662.00294</v>
      </c>
    </row>
    <row r="20" spans="1:12" ht="18.75" customHeight="1">
      <c r="A20" s="253"/>
      <c r="B20" s="249"/>
      <c r="C20" s="249"/>
      <c r="D20" s="254" t="s">
        <v>321</v>
      </c>
      <c r="E20" s="493">
        <v>0.35065410357942</v>
      </c>
      <c r="F20" s="257">
        <v>0.1899960411981323</v>
      </c>
      <c r="G20" s="257">
        <v>0.13336318623784593</v>
      </c>
      <c r="H20" s="257">
        <v>0.2702298014680243</v>
      </c>
      <c r="I20" s="257">
        <v>0.04372277689744498</v>
      </c>
      <c r="J20" s="257">
        <v>0</v>
      </c>
      <c r="K20" s="257">
        <v>0</v>
      </c>
      <c r="L20" s="258">
        <v>0.5590005700914683</v>
      </c>
    </row>
    <row r="21" spans="1:12" s="264" customFormat="1" ht="18.75" customHeight="1">
      <c r="A21" s="259"/>
      <c r="B21" s="260"/>
      <c r="C21" s="260"/>
      <c r="D21" s="261" t="s">
        <v>322</v>
      </c>
      <c r="E21" s="494">
        <v>0.34318647422980453</v>
      </c>
      <c r="F21" s="262">
        <v>0.18963818157999596</v>
      </c>
      <c r="G21" s="262">
        <v>0.12802887328696796</v>
      </c>
      <c r="H21" s="262">
        <v>0.23496173068615409</v>
      </c>
      <c r="I21" s="262">
        <v>0.04264514744319208</v>
      </c>
      <c r="J21" s="262">
        <v>0</v>
      </c>
      <c r="K21" s="262">
        <v>0</v>
      </c>
      <c r="L21" s="263">
        <v>0.5590005700914683</v>
      </c>
    </row>
    <row r="22" spans="1:12" ht="18.75" customHeight="1">
      <c r="A22" s="247" t="s">
        <v>182</v>
      </c>
      <c r="B22" s="248" t="s">
        <v>180</v>
      </c>
      <c r="C22" s="249" t="s">
        <v>183</v>
      </c>
      <c r="D22" s="254" t="s">
        <v>318</v>
      </c>
      <c r="E22" s="491">
        <v>5640</v>
      </c>
      <c r="F22" s="251">
        <v>2546</v>
      </c>
      <c r="G22" s="251">
        <v>6</v>
      </c>
      <c r="H22" s="251">
        <v>1380</v>
      </c>
      <c r="I22" s="251"/>
      <c r="J22" s="251">
        <v>0</v>
      </c>
      <c r="K22" s="251">
        <v>0</v>
      </c>
      <c r="L22" s="252">
        <v>1708</v>
      </c>
    </row>
    <row r="23" spans="1:12" ht="18.75" customHeight="1">
      <c r="A23" s="247"/>
      <c r="B23" s="248"/>
      <c r="C23" s="249"/>
      <c r="D23" s="254" t="s">
        <v>319</v>
      </c>
      <c r="E23" s="492">
        <v>5658.884</v>
      </c>
      <c r="F23" s="265">
        <v>2564.884</v>
      </c>
      <c r="G23" s="265">
        <v>6</v>
      </c>
      <c r="H23" s="265">
        <v>1380</v>
      </c>
      <c r="I23" s="265">
        <v>0</v>
      </c>
      <c r="J23" s="265">
        <v>0</v>
      </c>
      <c r="K23" s="265">
        <v>0</v>
      </c>
      <c r="L23" s="266">
        <v>1708</v>
      </c>
    </row>
    <row r="24" spans="1:12" ht="18.75" customHeight="1">
      <c r="A24" s="247"/>
      <c r="B24" s="248"/>
      <c r="C24" s="249"/>
      <c r="D24" s="254" t="s">
        <v>320</v>
      </c>
      <c r="E24" s="492">
        <v>1251.94611</v>
      </c>
      <c r="F24" s="265">
        <v>20.984</v>
      </c>
      <c r="G24" s="265">
        <v>1.16</v>
      </c>
      <c r="H24" s="265">
        <v>351.05276</v>
      </c>
      <c r="I24" s="265">
        <v>0</v>
      </c>
      <c r="J24" s="265">
        <v>0</v>
      </c>
      <c r="K24" s="265">
        <v>0</v>
      </c>
      <c r="L24" s="266">
        <v>878.74935</v>
      </c>
    </row>
    <row r="25" spans="1:12" ht="18.75" customHeight="1">
      <c r="A25" s="247"/>
      <c r="B25" s="249"/>
      <c r="C25" s="249"/>
      <c r="D25" s="254" t="s">
        <v>321</v>
      </c>
      <c r="E25" s="493">
        <v>0.2219762606382979</v>
      </c>
      <c r="F25" s="257">
        <v>0.008241948153967008</v>
      </c>
      <c r="G25" s="257">
        <v>0.19333333333333333</v>
      </c>
      <c r="H25" s="257">
        <v>0.2543860579710145</v>
      </c>
      <c r="I25" s="257">
        <v>0</v>
      </c>
      <c r="J25" s="257">
        <v>0</v>
      </c>
      <c r="K25" s="257">
        <v>0</v>
      </c>
      <c r="L25" s="258">
        <v>0.5144902517564404</v>
      </c>
    </row>
    <row r="26" spans="1:12" ht="18.75" customHeight="1">
      <c r="A26" s="259"/>
      <c r="B26" s="260"/>
      <c r="C26" s="260"/>
      <c r="D26" s="254" t="s">
        <v>322</v>
      </c>
      <c r="E26" s="494">
        <v>0.22123551392818797</v>
      </c>
      <c r="F26" s="262">
        <v>0.008181266677167467</v>
      </c>
      <c r="G26" s="262">
        <v>0.19333333333333333</v>
      </c>
      <c r="H26" s="262">
        <v>0.2543860579710145</v>
      </c>
      <c r="I26" s="262">
        <v>0</v>
      </c>
      <c r="J26" s="262">
        <v>0</v>
      </c>
      <c r="K26" s="262">
        <v>0</v>
      </c>
      <c r="L26" s="263">
        <v>0.5144902517564404</v>
      </c>
    </row>
    <row r="27" spans="1:12" ht="18.75" customHeight="1">
      <c r="A27" s="247" t="s">
        <v>184</v>
      </c>
      <c r="B27" s="248" t="s">
        <v>180</v>
      </c>
      <c r="C27" s="249" t="s">
        <v>185</v>
      </c>
      <c r="D27" s="250" t="s">
        <v>318</v>
      </c>
      <c r="E27" s="491">
        <v>181172</v>
      </c>
      <c r="F27" s="251">
        <v>1152</v>
      </c>
      <c r="G27" s="251">
        <v>977</v>
      </c>
      <c r="H27" s="251">
        <v>36759</v>
      </c>
      <c r="I27" s="251">
        <v>525</v>
      </c>
      <c r="J27" s="251">
        <v>0</v>
      </c>
      <c r="K27" s="251">
        <v>0</v>
      </c>
      <c r="L27" s="252">
        <v>141759</v>
      </c>
    </row>
    <row r="28" spans="1:12" ht="18.75" customHeight="1">
      <c r="A28" s="247"/>
      <c r="B28" s="248"/>
      <c r="C28" s="249"/>
      <c r="D28" s="254" t="s">
        <v>319</v>
      </c>
      <c r="E28" s="492">
        <v>181192</v>
      </c>
      <c r="F28" s="265">
        <v>1152</v>
      </c>
      <c r="G28" s="265">
        <v>979</v>
      </c>
      <c r="H28" s="265">
        <v>36717</v>
      </c>
      <c r="I28" s="265">
        <v>585</v>
      </c>
      <c r="J28" s="265">
        <v>0</v>
      </c>
      <c r="K28" s="265">
        <v>0</v>
      </c>
      <c r="L28" s="266">
        <v>141759</v>
      </c>
    </row>
    <row r="29" spans="1:12" ht="18.75" customHeight="1">
      <c r="A29" s="247"/>
      <c r="B29" s="248"/>
      <c r="C29" s="249"/>
      <c r="D29" s="254" t="s">
        <v>320</v>
      </c>
      <c r="E29" s="492">
        <v>66738.3104</v>
      </c>
      <c r="F29" s="265">
        <v>82.1878</v>
      </c>
      <c r="G29" s="265">
        <v>230.78874</v>
      </c>
      <c r="H29" s="265">
        <v>7498.0519</v>
      </c>
      <c r="I29" s="265">
        <v>0</v>
      </c>
      <c r="J29" s="265">
        <v>0</v>
      </c>
      <c r="K29" s="265">
        <v>0</v>
      </c>
      <c r="L29" s="266">
        <v>58927.28196</v>
      </c>
    </row>
    <row r="30" spans="1:12" ht="18.75" customHeight="1">
      <c r="A30" s="253"/>
      <c r="B30" s="249"/>
      <c r="C30" s="249"/>
      <c r="D30" s="254" t="s">
        <v>321</v>
      </c>
      <c r="E30" s="493">
        <v>0.36836989380257434</v>
      </c>
      <c r="F30" s="257">
        <v>0.07134357638888889</v>
      </c>
      <c r="G30" s="257">
        <v>0.23622184237461616</v>
      </c>
      <c r="H30" s="257">
        <v>0.20397866916945512</v>
      </c>
      <c r="I30" s="257">
        <v>0</v>
      </c>
      <c r="J30" s="257">
        <v>0</v>
      </c>
      <c r="K30" s="257">
        <v>0</v>
      </c>
      <c r="L30" s="258">
        <v>0.4156863547288003</v>
      </c>
    </row>
    <row r="31" spans="1:12" ht="18.75" customHeight="1">
      <c r="A31" s="259"/>
      <c r="B31" s="260"/>
      <c r="C31" s="260"/>
      <c r="D31" s="267" t="s">
        <v>322</v>
      </c>
      <c r="E31" s="494">
        <v>0.3683292330787231</v>
      </c>
      <c r="F31" s="262">
        <v>0.07134357638888889</v>
      </c>
      <c r="G31" s="262">
        <v>0.23573926455566904</v>
      </c>
      <c r="H31" s="262">
        <v>0.20421199716752458</v>
      </c>
      <c r="I31" s="262">
        <v>0</v>
      </c>
      <c r="J31" s="262">
        <v>0</v>
      </c>
      <c r="K31" s="262">
        <v>0</v>
      </c>
      <c r="L31" s="263">
        <v>0.4156863547288003</v>
      </c>
    </row>
    <row r="32" spans="1:12" ht="18.75" customHeight="1">
      <c r="A32" s="247" t="s">
        <v>186</v>
      </c>
      <c r="B32" s="248" t="s">
        <v>180</v>
      </c>
      <c r="C32" s="249" t="s">
        <v>187</v>
      </c>
      <c r="D32" s="254" t="s">
        <v>318</v>
      </c>
      <c r="E32" s="491">
        <v>510759</v>
      </c>
      <c r="F32" s="251">
        <v>510751</v>
      </c>
      <c r="G32" s="251">
        <v>8</v>
      </c>
      <c r="H32" s="251">
        <v>0</v>
      </c>
      <c r="I32" s="251"/>
      <c r="J32" s="251">
        <v>0</v>
      </c>
      <c r="K32" s="251">
        <v>0</v>
      </c>
      <c r="L32" s="252">
        <v>0</v>
      </c>
    </row>
    <row r="33" spans="1:12" ht="18.75" customHeight="1">
      <c r="A33" s="247"/>
      <c r="B33" s="248"/>
      <c r="C33" s="249"/>
      <c r="D33" s="254" t="s">
        <v>319</v>
      </c>
      <c r="E33" s="492">
        <v>510759</v>
      </c>
      <c r="F33" s="265">
        <v>510751</v>
      </c>
      <c r="G33" s="265">
        <v>8</v>
      </c>
      <c r="H33" s="265">
        <v>0</v>
      </c>
      <c r="I33" s="265">
        <v>0</v>
      </c>
      <c r="J33" s="265">
        <v>0</v>
      </c>
      <c r="K33" s="265">
        <v>0</v>
      </c>
      <c r="L33" s="266">
        <v>0</v>
      </c>
    </row>
    <row r="34" spans="1:12" ht="18.75" customHeight="1">
      <c r="A34" s="247"/>
      <c r="B34" s="248"/>
      <c r="C34" s="249"/>
      <c r="D34" s="254" t="s">
        <v>320</v>
      </c>
      <c r="E34" s="492">
        <v>125802.33453</v>
      </c>
      <c r="F34" s="265">
        <v>125802.33453</v>
      </c>
      <c r="G34" s="265">
        <v>0</v>
      </c>
      <c r="H34" s="265">
        <v>0</v>
      </c>
      <c r="I34" s="265">
        <v>0</v>
      </c>
      <c r="J34" s="265">
        <v>0</v>
      </c>
      <c r="K34" s="265">
        <v>0</v>
      </c>
      <c r="L34" s="266">
        <v>0</v>
      </c>
    </row>
    <row r="35" spans="1:12" ht="18.75" customHeight="1">
      <c r="A35" s="253"/>
      <c r="B35" s="249"/>
      <c r="C35" s="249"/>
      <c r="D35" s="254" t="s">
        <v>321</v>
      </c>
      <c r="E35" s="493">
        <v>0.24630468485136825</v>
      </c>
      <c r="F35" s="257">
        <v>0.24630854277328873</v>
      </c>
      <c r="G35" s="257">
        <v>0</v>
      </c>
      <c r="H35" s="257">
        <v>0</v>
      </c>
      <c r="I35" s="257">
        <v>0</v>
      </c>
      <c r="J35" s="257">
        <v>0</v>
      </c>
      <c r="K35" s="257">
        <v>0</v>
      </c>
      <c r="L35" s="258">
        <v>0</v>
      </c>
    </row>
    <row r="36" spans="1:12" ht="18.75" customHeight="1">
      <c r="A36" s="259"/>
      <c r="B36" s="260"/>
      <c r="C36" s="260"/>
      <c r="D36" s="254" t="s">
        <v>322</v>
      </c>
      <c r="E36" s="494">
        <v>0.24630468485136825</v>
      </c>
      <c r="F36" s="262">
        <v>0.24630854277328873</v>
      </c>
      <c r="G36" s="262">
        <v>0</v>
      </c>
      <c r="H36" s="262">
        <v>0</v>
      </c>
      <c r="I36" s="262">
        <v>0</v>
      </c>
      <c r="J36" s="262">
        <v>0</v>
      </c>
      <c r="K36" s="262">
        <v>0</v>
      </c>
      <c r="L36" s="263">
        <v>0</v>
      </c>
    </row>
    <row r="37" spans="1:12" ht="18.75" customHeight="1">
      <c r="A37" s="247" t="s">
        <v>188</v>
      </c>
      <c r="B37" s="248" t="s">
        <v>180</v>
      </c>
      <c r="C37" s="249" t="s">
        <v>189</v>
      </c>
      <c r="D37" s="250" t="s">
        <v>318</v>
      </c>
      <c r="E37" s="491">
        <v>1145654</v>
      </c>
      <c r="F37" s="251">
        <v>119332</v>
      </c>
      <c r="G37" s="251">
        <v>356</v>
      </c>
      <c r="H37" s="251">
        <v>355385</v>
      </c>
      <c r="I37" s="251">
        <v>53329</v>
      </c>
      <c r="J37" s="251">
        <v>0</v>
      </c>
      <c r="K37" s="251">
        <v>0</v>
      </c>
      <c r="L37" s="252">
        <v>617252</v>
      </c>
    </row>
    <row r="38" spans="1:12" ht="18.75" customHeight="1">
      <c r="A38" s="247"/>
      <c r="B38" s="248"/>
      <c r="C38" s="249"/>
      <c r="D38" s="254" t="s">
        <v>319</v>
      </c>
      <c r="E38" s="492">
        <v>1148917.787</v>
      </c>
      <c r="F38" s="265">
        <v>123352.094</v>
      </c>
      <c r="G38" s="265">
        <v>356</v>
      </c>
      <c r="H38" s="265">
        <v>354708.693</v>
      </c>
      <c r="I38" s="265">
        <v>53249</v>
      </c>
      <c r="J38" s="265">
        <v>0</v>
      </c>
      <c r="K38" s="265">
        <v>0</v>
      </c>
      <c r="L38" s="266">
        <v>617252</v>
      </c>
    </row>
    <row r="39" spans="1:12" ht="18.75" customHeight="1">
      <c r="A39" s="247"/>
      <c r="B39" s="248"/>
      <c r="C39" s="249"/>
      <c r="D39" s="254" t="s">
        <v>320</v>
      </c>
      <c r="E39" s="492">
        <v>427062.59863</v>
      </c>
      <c r="F39" s="265">
        <v>19173.63</v>
      </c>
      <c r="G39" s="265">
        <v>32.25255</v>
      </c>
      <c r="H39" s="265">
        <v>43964.77043</v>
      </c>
      <c r="I39" s="265">
        <v>0</v>
      </c>
      <c r="J39" s="265">
        <v>0</v>
      </c>
      <c r="K39" s="265">
        <v>0</v>
      </c>
      <c r="L39" s="266">
        <v>363891.94565</v>
      </c>
    </row>
    <row r="40" spans="1:12" ht="18.75" customHeight="1">
      <c r="A40" s="253"/>
      <c r="B40" s="249"/>
      <c r="C40" s="249"/>
      <c r="D40" s="254" t="s">
        <v>321</v>
      </c>
      <c r="E40" s="493">
        <v>0.3727675184916214</v>
      </c>
      <c r="F40" s="257">
        <v>0.16067467234270774</v>
      </c>
      <c r="G40" s="257">
        <v>0.09059705056179775</v>
      </c>
      <c r="H40" s="257">
        <v>0.12371025909928668</v>
      </c>
      <c r="I40" s="257">
        <v>0</v>
      </c>
      <c r="J40" s="257">
        <v>0</v>
      </c>
      <c r="K40" s="257">
        <v>0</v>
      </c>
      <c r="L40" s="258">
        <v>0.5895354663087361</v>
      </c>
    </row>
    <row r="41" spans="1:12" ht="18.75" customHeight="1">
      <c r="A41" s="259"/>
      <c r="B41" s="260"/>
      <c r="C41" s="260"/>
      <c r="D41" s="268" t="s">
        <v>322</v>
      </c>
      <c r="E41" s="494">
        <v>0.37170857955391723</v>
      </c>
      <c r="F41" s="262">
        <v>0.15543822061099344</v>
      </c>
      <c r="G41" s="262">
        <v>0.09059705056179775</v>
      </c>
      <c r="H41" s="262">
        <v>0.12394613184740864</v>
      </c>
      <c r="I41" s="262">
        <v>0</v>
      </c>
      <c r="J41" s="262">
        <v>0</v>
      </c>
      <c r="K41" s="262">
        <v>0</v>
      </c>
      <c r="L41" s="263">
        <v>0.5895354663087361</v>
      </c>
    </row>
    <row r="42" spans="1:12" ht="18.75" customHeight="1" hidden="1">
      <c r="A42" s="269" t="s">
        <v>323</v>
      </c>
      <c r="B42" s="270" t="s">
        <v>180</v>
      </c>
      <c r="C42" s="271" t="s">
        <v>324</v>
      </c>
      <c r="D42" s="272" t="s">
        <v>318</v>
      </c>
      <c r="E42" s="491">
        <v>0</v>
      </c>
      <c r="F42" s="251">
        <v>0</v>
      </c>
      <c r="G42" s="251">
        <v>0</v>
      </c>
      <c r="H42" s="251">
        <v>0</v>
      </c>
      <c r="I42" s="251">
        <v>0</v>
      </c>
      <c r="J42" s="251">
        <v>0</v>
      </c>
      <c r="K42" s="251">
        <v>0</v>
      </c>
      <c r="L42" s="252">
        <v>0</v>
      </c>
    </row>
    <row r="43" spans="1:12" ht="18.75" customHeight="1" hidden="1">
      <c r="A43" s="253"/>
      <c r="B43" s="249"/>
      <c r="C43" s="249" t="s">
        <v>325</v>
      </c>
      <c r="D43" s="254" t="s">
        <v>319</v>
      </c>
      <c r="E43" s="492">
        <v>0</v>
      </c>
      <c r="F43" s="265">
        <v>0</v>
      </c>
      <c r="G43" s="265">
        <v>0</v>
      </c>
      <c r="H43" s="265">
        <v>0</v>
      </c>
      <c r="I43" s="265">
        <v>0</v>
      </c>
      <c r="J43" s="265">
        <v>0</v>
      </c>
      <c r="K43" s="265">
        <v>0</v>
      </c>
      <c r="L43" s="266">
        <v>0</v>
      </c>
    </row>
    <row r="44" spans="1:12" ht="18.75" customHeight="1" hidden="1">
      <c r="A44" s="253"/>
      <c r="B44" s="249"/>
      <c r="C44" s="249"/>
      <c r="D44" s="254" t="s">
        <v>320</v>
      </c>
      <c r="E44" s="492">
        <v>0</v>
      </c>
      <c r="F44" s="265">
        <v>0</v>
      </c>
      <c r="G44" s="265">
        <v>0</v>
      </c>
      <c r="H44" s="265">
        <v>0</v>
      </c>
      <c r="I44" s="265">
        <v>0</v>
      </c>
      <c r="J44" s="265">
        <v>0</v>
      </c>
      <c r="K44" s="265">
        <v>0</v>
      </c>
      <c r="L44" s="266">
        <v>0</v>
      </c>
    </row>
    <row r="45" spans="1:12" ht="18.75" customHeight="1" hidden="1">
      <c r="A45" s="253"/>
      <c r="B45" s="249"/>
      <c r="C45" s="249"/>
      <c r="D45" s="254" t="s">
        <v>321</v>
      </c>
      <c r="E45" s="493">
        <v>0</v>
      </c>
      <c r="F45" s="257">
        <v>0</v>
      </c>
      <c r="G45" s="257">
        <v>0</v>
      </c>
      <c r="H45" s="257">
        <v>0</v>
      </c>
      <c r="I45" s="257">
        <v>0</v>
      </c>
      <c r="J45" s="257">
        <v>0</v>
      </c>
      <c r="K45" s="257">
        <v>0</v>
      </c>
      <c r="L45" s="258">
        <v>0</v>
      </c>
    </row>
    <row r="46" spans="1:12" ht="18.75" customHeight="1" hidden="1">
      <c r="A46" s="259"/>
      <c r="B46" s="260"/>
      <c r="C46" s="260"/>
      <c r="D46" s="261" t="s">
        <v>322</v>
      </c>
      <c r="E46" s="494">
        <v>0</v>
      </c>
      <c r="F46" s="262">
        <v>0</v>
      </c>
      <c r="G46" s="262">
        <v>0</v>
      </c>
      <c r="H46" s="262">
        <v>0</v>
      </c>
      <c r="I46" s="262">
        <v>0</v>
      </c>
      <c r="J46" s="262">
        <v>0</v>
      </c>
      <c r="K46" s="262">
        <v>0</v>
      </c>
      <c r="L46" s="263">
        <v>0</v>
      </c>
    </row>
    <row r="47" spans="1:12" ht="18.75" customHeight="1">
      <c r="A47" s="247" t="s">
        <v>190</v>
      </c>
      <c r="B47" s="248" t="s">
        <v>180</v>
      </c>
      <c r="C47" s="249" t="s">
        <v>191</v>
      </c>
      <c r="D47" s="273" t="s">
        <v>318</v>
      </c>
      <c r="E47" s="491">
        <v>630983</v>
      </c>
      <c r="F47" s="251">
        <v>461397</v>
      </c>
      <c r="G47" s="251">
        <v>422</v>
      </c>
      <c r="H47" s="251">
        <v>81425</v>
      </c>
      <c r="I47" s="251">
        <v>5570</v>
      </c>
      <c r="J47" s="251">
        <v>0</v>
      </c>
      <c r="K47" s="251">
        <v>0</v>
      </c>
      <c r="L47" s="252">
        <v>82169</v>
      </c>
    </row>
    <row r="48" spans="1:12" ht="18.75" customHeight="1">
      <c r="A48" s="247"/>
      <c r="B48" s="248"/>
      <c r="C48" s="249"/>
      <c r="D48" s="254" t="s">
        <v>319</v>
      </c>
      <c r="E48" s="492">
        <v>630983</v>
      </c>
      <c r="F48" s="265">
        <v>462047</v>
      </c>
      <c r="G48" s="265">
        <v>422</v>
      </c>
      <c r="H48" s="265">
        <v>80800</v>
      </c>
      <c r="I48" s="265">
        <v>5545</v>
      </c>
      <c r="J48" s="265">
        <v>0</v>
      </c>
      <c r="K48" s="265">
        <v>0</v>
      </c>
      <c r="L48" s="266">
        <v>82169</v>
      </c>
    </row>
    <row r="49" spans="1:12" ht="18.75" customHeight="1">
      <c r="A49" s="247"/>
      <c r="B49" s="248"/>
      <c r="C49" s="249"/>
      <c r="D49" s="254" t="s">
        <v>320</v>
      </c>
      <c r="E49" s="492">
        <v>149835.84746</v>
      </c>
      <c r="F49" s="265">
        <v>110015.047</v>
      </c>
      <c r="G49" s="265">
        <v>28.75355</v>
      </c>
      <c r="H49" s="265">
        <v>24672.07278</v>
      </c>
      <c r="I49" s="265">
        <v>71.8362</v>
      </c>
      <c r="J49" s="265">
        <v>0</v>
      </c>
      <c r="K49" s="265">
        <v>0</v>
      </c>
      <c r="L49" s="266">
        <v>15048.13793</v>
      </c>
    </row>
    <row r="50" spans="1:12" ht="18.75" customHeight="1">
      <c r="A50" s="247"/>
      <c r="B50" s="249"/>
      <c r="C50" s="249"/>
      <c r="D50" s="254" t="s">
        <v>321</v>
      </c>
      <c r="E50" s="493">
        <v>0.23746415903439552</v>
      </c>
      <c r="F50" s="257">
        <v>0.23843901672529297</v>
      </c>
      <c r="G50" s="257">
        <v>0.06813637440758294</v>
      </c>
      <c r="H50" s="257">
        <v>0.3030036571077679</v>
      </c>
      <c r="I50" s="257">
        <v>0.012896983842010773</v>
      </c>
      <c r="J50" s="257">
        <v>0</v>
      </c>
      <c r="K50" s="257">
        <v>0</v>
      </c>
      <c r="L50" s="258">
        <v>0.1831364374642505</v>
      </c>
    </row>
    <row r="51" spans="1:12" ht="18.75" customHeight="1">
      <c r="A51" s="259"/>
      <c r="B51" s="260"/>
      <c r="C51" s="260"/>
      <c r="D51" s="267" t="s">
        <v>322</v>
      </c>
      <c r="E51" s="494">
        <v>0.23746415903439552</v>
      </c>
      <c r="F51" s="262">
        <v>0.23810358470025778</v>
      </c>
      <c r="G51" s="262">
        <v>0.06813637440758294</v>
      </c>
      <c r="H51" s="262">
        <v>0.3053474353960396</v>
      </c>
      <c r="I51" s="262">
        <v>0.012955130748422002</v>
      </c>
      <c r="J51" s="262">
        <v>0</v>
      </c>
      <c r="K51" s="262">
        <v>0</v>
      </c>
      <c r="L51" s="263">
        <v>0.1831364374642505</v>
      </c>
    </row>
    <row r="52" spans="1:12" ht="18.75" customHeight="1">
      <c r="A52" s="247" t="s">
        <v>192</v>
      </c>
      <c r="B52" s="248" t="s">
        <v>180</v>
      </c>
      <c r="C52" s="249" t="s">
        <v>193</v>
      </c>
      <c r="D52" s="250" t="s">
        <v>318</v>
      </c>
      <c r="E52" s="491">
        <v>20000</v>
      </c>
      <c r="F52" s="251">
        <v>20000</v>
      </c>
      <c r="G52" s="251">
        <v>0</v>
      </c>
      <c r="H52" s="251">
        <v>0</v>
      </c>
      <c r="I52" s="251">
        <v>0</v>
      </c>
      <c r="J52" s="251">
        <v>0</v>
      </c>
      <c r="K52" s="251">
        <v>0</v>
      </c>
      <c r="L52" s="252">
        <v>0</v>
      </c>
    </row>
    <row r="53" spans="1:12" ht="18.75" customHeight="1">
      <c r="A53" s="247"/>
      <c r="B53" s="248"/>
      <c r="C53" s="249"/>
      <c r="D53" s="254" t="s">
        <v>319</v>
      </c>
      <c r="E53" s="492">
        <v>20000</v>
      </c>
      <c r="F53" s="265">
        <v>20000</v>
      </c>
      <c r="G53" s="265">
        <v>0</v>
      </c>
      <c r="H53" s="265">
        <v>0</v>
      </c>
      <c r="I53" s="265">
        <v>0</v>
      </c>
      <c r="J53" s="265">
        <v>0</v>
      </c>
      <c r="K53" s="265">
        <v>0</v>
      </c>
      <c r="L53" s="266">
        <v>0</v>
      </c>
    </row>
    <row r="54" spans="1:12" ht="18.75" customHeight="1">
      <c r="A54" s="247"/>
      <c r="B54" s="248"/>
      <c r="C54" s="249"/>
      <c r="D54" s="254" t="s">
        <v>320</v>
      </c>
      <c r="E54" s="492">
        <v>3190.984</v>
      </c>
      <c r="F54" s="265">
        <v>3190.984</v>
      </c>
      <c r="G54" s="265">
        <v>0</v>
      </c>
      <c r="H54" s="265">
        <v>0</v>
      </c>
      <c r="I54" s="265">
        <v>0</v>
      </c>
      <c r="J54" s="265">
        <v>0</v>
      </c>
      <c r="K54" s="265">
        <v>0</v>
      </c>
      <c r="L54" s="266">
        <v>0</v>
      </c>
    </row>
    <row r="55" spans="1:12" ht="18.75" customHeight="1">
      <c r="A55" s="253"/>
      <c r="B55" s="249"/>
      <c r="C55" s="249"/>
      <c r="D55" s="254" t="s">
        <v>321</v>
      </c>
      <c r="E55" s="493">
        <v>0.1595492</v>
      </c>
      <c r="F55" s="257">
        <v>0.1595492</v>
      </c>
      <c r="G55" s="257">
        <v>0</v>
      </c>
      <c r="H55" s="257">
        <v>0</v>
      </c>
      <c r="I55" s="257">
        <v>0</v>
      </c>
      <c r="J55" s="257">
        <v>0</v>
      </c>
      <c r="K55" s="257">
        <v>0</v>
      </c>
      <c r="L55" s="258">
        <v>0</v>
      </c>
    </row>
    <row r="56" spans="1:12" ht="18.75" customHeight="1">
      <c r="A56" s="259"/>
      <c r="B56" s="260"/>
      <c r="C56" s="260"/>
      <c r="D56" s="267" t="s">
        <v>322</v>
      </c>
      <c r="E56" s="494">
        <v>0.1595492</v>
      </c>
      <c r="F56" s="262">
        <v>0.1595492</v>
      </c>
      <c r="G56" s="262">
        <v>0</v>
      </c>
      <c r="H56" s="262">
        <v>0</v>
      </c>
      <c r="I56" s="262">
        <v>0</v>
      </c>
      <c r="J56" s="262">
        <v>0</v>
      </c>
      <c r="K56" s="262">
        <v>0</v>
      </c>
      <c r="L56" s="263">
        <v>0</v>
      </c>
    </row>
    <row r="57" spans="1:12" ht="18.75" customHeight="1">
      <c r="A57" s="247" t="s">
        <v>194</v>
      </c>
      <c r="B57" s="248" t="s">
        <v>180</v>
      </c>
      <c r="C57" s="249" t="s">
        <v>195</v>
      </c>
      <c r="D57" s="254" t="s">
        <v>318</v>
      </c>
      <c r="E57" s="491">
        <v>7362846</v>
      </c>
      <c r="F57" s="251">
        <v>3505448</v>
      </c>
      <c r="G57" s="251">
        <v>14280</v>
      </c>
      <c r="H57" s="251">
        <v>2999219</v>
      </c>
      <c r="I57" s="251">
        <v>634037</v>
      </c>
      <c r="J57" s="251">
        <v>0</v>
      </c>
      <c r="K57" s="251">
        <v>0</v>
      </c>
      <c r="L57" s="252">
        <v>209862</v>
      </c>
    </row>
    <row r="58" spans="1:12" ht="18.75" customHeight="1">
      <c r="A58" s="247"/>
      <c r="B58" s="248"/>
      <c r="C58" s="249"/>
      <c r="D58" s="254" t="s">
        <v>319</v>
      </c>
      <c r="E58" s="492">
        <v>7661428.713</v>
      </c>
      <c r="F58" s="265">
        <v>3510171.363</v>
      </c>
      <c r="G58" s="265">
        <v>14534</v>
      </c>
      <c r="H58" s="265">
        <v>3001937.968</v>
      </c>
      <c r="I58" s="265">
        <v>923189.676</v>
      </c>
      <c r="J58" s="265">
        <v>0</v>
      </c>
      <c r="K58" s="265">
        <v>0</v>
      </c>
      <c r="L58" s="266">
        <v>211595.706</v>
      </c>
    </row>
    <row r="59" spans="1:12" ht="18.75" customHeight="1">
      <c r="A59" s="247"/>
      <c r="B59" s="248"/>
      <c r="C59" s="249"/>
      <c r="D59" s="254" t="s">
        <v>320</v>
      </c>
      <c r="E59" s="492">
        <v>1110500.74248</v>
      </c>
      <c r="F59" s="265">
        <v>558867.6285</v>
      </c>
      <c r="G59" s="265">
        <v>2168.2194</v>
      </c>
      <c r="H59" s="265">
        <v>491579.32027</v>
      </c>
      <c r="I59" s="265">
        <v>37618.62907</v>
      </c>
      <c r="J59" s="265">
        <v>0</v>
      </c>
      <c r="K59" s="265">
        <v>0</v>
      </c>
      <c r="L59" s="266">
        <v>20266.94524</v>
      </c>
    </row>
    <row r="60" spans="1:12" ht="18.75" customHeight="1">
      <c r="A60" s="253"/>
      <c r="B60" s="249"/>
      <c r="C60" s="249"/>
      <c r="D60" s="254" t="s">
        <v>321</v>
      </c>
      <c r="E60" s="493">
        <v>0.15082493134855735</v>
      </c>
      <c r="F60" s="257">
        <v>0.15942830374320202</v>
      </c>
      <c r="G60" s="257">
        <v>0.1518360924369748</v>
      </c>
      <c r="H60" s="257">
        <v>0.16390244269258097</v>
      </c>
      <c r="I60" s="257">
        <v>0.059331914493949096</v>
      </c>
      <c r="J60" s="257">
        <v>0</v>
      </c>
      <c r="K60" s="257">
        <v>0</v>
      </c>
      <c r="L60" s="258">
        <v>0.09657272512412919</v>
      </c>
    </row>
    <row r="61" spans="1:12" ht="18.75" customHeight="1">
      <c r="A61" s="259"/>
      <c r="B61" s="260"/>
      <c r="C61" s="260"/>
      <c r="D61" s="254" t="s">
        <v>322</v>
      </c>
      <c r="E61" s="494">
        <v>0.14494695233484187</v>
      </c>
      <c r="F61" s="262">
        <v>0.15921377354704377</v>
      </c>
      <c r="G61" s="262">
        <v>0.14918256501995322</v>
      </c>
      <c r="H61" s="262">
        <v>0.16375399009244285</v>
      </c>
      <c r="I61" s="262">
        <v>0.04074853743273447</v>
      </c>
      <c r="J61" s="262">
        <v>0</v>
      </c>
      <c r="K61" s="262">
        <v>0</v>
      </c>
      <c r="L61" s="263">
        <v>0.09578145806040128</v>
      </c>
    </row>
    <row r="62" spans="1:12" ht="18.75" customHeight="1">
      <c r="A62" s="247" t="s">
        <v>196</v>
      </c>
      <c r="B62" s="248" t="s">
        <v>180</v>
      </c>
      <c r="C62" s="249" t="s">
        <v>197</v>
      </c>
      <c r="D62" s="250" t="s">
        <v>318</v>
      </c>
      <c r="E62" s="491">
        <v>43584</v>
      </c>
      <c r="F62" s="251">
        <v>40000</v>
      </c>
      <c r="G62" s="251">
        <v>23</v>
      </c>
      <c r="H62" s="251">
        <v>3561</v>
      </c>
      <c r="I62" s="251">
        <v>0</v>
      </c>
      <c r="J62" s="251">
        <v>0</v>
      </c>
      <c r="K62" s="251">
        <v>0</v>
      </c>
      <c r="L62" s="252">
        <v>0</v>
      </c>
    </row>
    <row r="63" spans="1:12" ht="18.75" customHeight="1">
      <c r="A63" s="247"/>
      <c r="B63" s="248"/>
      <c r="C63" s="249"/>
      <c r="D63" s="254" t="s">
        <v>319</v>
      </c>
      <c r="E63" s="492">
        <v>43584</v>
      </c>
      <c r="F63" s="265">
        <v>40000</v>
      </c>
      <c r="G63" s="265">
        <v>23</v>
      </c>
      <c r="H63" s="265">
        <v>3561</v>
      </c>
      <c r="I63" s="265">
        <v>0</v>
      </c>
      <c r="J63" s="265">
        <v>0</v>
      </c>
      <c r="K63" s="265">
        <v>0</v>
      </c>
      <c r="L63" s="266">
        <v>0</v>
      </c>
    </row>
    <row r="64" spans="1:12" ht="18.75" customHeight="1">
      <c r="A64" s="247"/>
      <c r="B64" s="248"/>
      <c r="C64" s="249"/>
      <c r="D64" s="254" t="s">
        <v>320</v>
      </c>
      <c r="E64" s="492">
        <v>13381.13721</v>
      </c>
      <c r="F64" s="265">
        <v>12950</v>
      </c>
      <c r="G64" s="265">
        <v>0</v>
      </c>
      <c r="H64" s="265">
        <v>431.13721</v>
      </c>
      <c r="I64" s="265">
        <v>0</v>
      </c>
      <c r="J64" s="265">
        <v>0</v>
      </c>
      <c r="K64" s="265">
        <v>0</v>
      </c>
      <c r="L64" s="266">
        <v>0</v>
      </c>
    </row>
    <row r="65" spans="1:12" ht="18.75" customHeight="1">
      <c r="A65" s="253"/>
      <c r="B65" s="249"/>
      <c r="C65" s="249"/>
      <c r="D65" s="254" t="s">
        <v>321</v>
      </c>
      <c r="E65" s="493">
        <v>0.3070194844438326</v>
      </c>
      <c r="F65" s="257">
        <v>0.32375</v>
      </c>
      <c r="G65" s="257">
        <v>0</v>
      </c>
      <c r="H65" s="257">
        <v>0.12107194889076102</v>
      </c>
      <c r="I65" s="257">
        <v>0</v>
      </c>
      <c r="J65" s="257">
        <v>0</v>
      </c>
      <c r="K65" s="257">
        <v>0</v>
      </c>
      <c r="L65" s="258">
        <v>0</v>
      </c>
    </row>
    <row r="66" spans="1:12" ht="18.75" customHeight="1">
      <c r="A66" s="259"/>
      <c r="B66" s="260"/>
      <c r="C66" s="260"/>
      <c r="D66" s="267" t="s">
        <v>322</v>
      </c>
      <c r="E66" s="494">
        <v>0.3070194844438326</v>
      </c>
      <c r="F66" s="262">
        <v>0.32375</v>
      </c>
      <c r="G66" s="262">
        <v>0</v>
      </c>
      <c r="H66" s="262">
        <v>0.12107194889076102</v>
      </c>
      <c r="I66" s="262">
        <v>0</v>
      </c>
      <c r="J66" s="262">
        <v>0</v>
      </c>
      <c r="K66" s="262">
        <v>0</v>
      </c>
      <c r="L66" s="263">
        <v>0</v>
      </c>
    </row>
    <row r="67" spans="1:12" ht="18.75" customHeight="1">
      <c r="A67" s="247" t="s">
        <v>198</v>
      </c>
      <c r="B67" s="248" t="s">
        <v>180</v>
      </c>
      <c r="C67" s="249" t="s">
        <v>199</v>
      </c>
      <c r="D67" s="250" t="s">
        <v>318</v>
      </c>
      <c r="E67" s="491">
        <v>2170734</v>
      </c>
      <c r="F67" s="251">
        <v>2150957</v>
      </c>
      <c r="G67" s="251">
        <v>142</v>
      </c>
      <c r="H67" s="251">
        <v>14105</v>
      </c>
      <c r="I67" s="251">
        <v>5530</v>
      </c>
      <c r="J67" s="251">
        <v>0</v>
      </c>
      <c r="K67" s="251">
        <v>0</v>
      </c>
      <c r="L67" s="252">
        <v>0</v>
      </c>
    </row>
    <row r="68" spans="1:12" ht="18.75" customHeight="1">
      <c r="A68" s="247"/>
      <c r="B68" s="248"/>
      <c r="C68" s="249"/>
      <c r="D68" s="254" t="s">
        <v>319</v>
      </c>
      <c r="E68" s="492">
        <v>2239892.602</v>
      </c>
      <c r="F68" s="265">
        <v>2190153.911</v>
      </c>
      <c r="G68" s="265">
        <v>142.103</v>
      </c>
      <c r="H68" s="265">
        <v>44066.588</v>
      </c>
      <c r="I68" s="265">
        <v>5530</v>
      </c>
      <c r="J68" s="265">
        <v>0</v>
      </c>
      <c r="K68" s="265">
        <v>0</v>
      </c>
      <c r="L68" s="266">
        <v>0</v>
      </c>
    </row>
    <row r="69" spans="1:12" ht="18.75" customHeight="1">
      <c r="A69" s="247"/>
      <c r="B69" s="248"/>
      <c r="C69" s="249"/>
      <c r="D69" s="254" t="s">
        <v>320</v>
      </c>
      <c r="E69" s="492">
        <v>315109.23007</v>
      </c>
      <c r="F69" s="265">
        <v>283468.7828</v>
      </c>
      <c r="G69" s="265">
        <v>2.71356</v>
      </c>
      <c r="H69" s="265">
        <v>31637.73371</v>
      </c>
      <c r="I69" s="265">
        <v>0</v>
      </c>
      <c r="J69" s="265">
        <v>0</v>
      </c>
      <c r="K69" s="265">
        <v>0</v>
      </c>
      <c r="L69" s="266">
        <v>0</v>
      </c>
    </row>
    <row r="70" spans="1:12" ht="18.75" customHeight="1">
      <c r="A70" s="253"/>
      <c r="B70" s="249"/>
      <c r="C70" s="249"/>
      <c r="D70" s="254" t="s">
        <v>321</v>
      </c>
      <c r="E70" s="493">
        <v>0.14516252570328744</v>
      </c>
      <c r="F70" s="257">
        <v>0.13178728482252317</v>
      </c>
      <c r="G70" s="257">
        <v>0.019109577464788734</v>
      </c>
      <c r="H70" s="257">
        <v>2.2430155058489896</v>
      </c>
      <c r="I70" s="257">
        <v>0</v>
      </c>
      <c r="J70" s="257">
        <v>0</v>
      </c>
      <c r="K70" s="257">
        <v>0</v>
      </c>
      <c r="L70" s="258">
        <v>0</v>
      </c>
    </row>
    <row r="71" spans="1:12" ht="18.75" customHeight="1">
      <c r="A71" s="259"/>
      <c r="B71" s="260"/>
      <c r="C71" s="260"/>
      <c r="D71" s="261" t="s">
        <v>322</v>
      </c>
      <c r="E71" s="494">
        <v>0.1406805084264482</v>
      </c>
      <c r="F71" s="262">
        <v>0.1294287042459821</v>
      </c>
      <c r="G71" s="262">
        <v>0.019095726339345406</v>
      </c>
      <c r="H71" s="262">
        <v>0.7179528787207214</v>
      </c>
      <c r="I71" s="262">
        <v>0</v>
      </c>
      <c r="J71" s="262">
        <v>0</v>
      </c>
      <c r="K71" s="262">
        <v>0</v>
      </c>
      <c r="L71" s="263">
        <v>0</v>
      </c>
    </row>
    <row r="72" spans="1:12" ht="18.75" customHeight="1">
      <c r="A72" s="274" t="s">
        <v>200</v>
      </c>
      <c r="B72" s="270" t="s">
        <v>180</v>
      </c>
      <c r="C72" s="275" t="s">
        <v>201</v>
      </c>
      <c r="D72" s="272" t="s">
        <v>318</v>
      </c>
      <c r="E72" s="491">
        <v>638751</v>
      </c>
      <c r="F72" s="251">
        <v>247721</v>
      </c>
      <c r="G72" s="251">
        <v>1968</v>
      </c>
      <c r="H72" s="251">
        <v>326775</v>
      </c>
      <c r="I72" s="251">
        <v>3520</v>
      </c>
      <c r="J72" s="251">
        <v>0</v>
      </c>
      <c r="K72" s="251">
        <v>0</v>
      </c>
      <c r="L72" s="252">
        <v>58767</v>
      </c>
    </row>
    <row r="73" spans="1:12" ht="18.75" customHeight="1">
      <c r="A73" s="247"/>
      <c r="B73" s="248"/>
      <c r="C73" s="249"/>
      <c r="D73" s="254" t="s">
        <v>319</v>
      </c>
      <c r="E73" s="492">
        <v>774275.47</v>
      </c>
      <c r="F73" s="265">
        <v>249614.19</v>
      </c>
      <c r="G73" s="265">
        <v>2021.974</v>
      </c>
      <c r="H73" s="265">
        <v>335596.044</v>
      </c>
      <c r="I73" s="265">
        <v>126251.674</v>
      </c>
      <c r="J73" s="265">
        <v>0</v>
      </c>
      <c r="K73" s="265">
        <v>0</v>
      </c>
      <c r="L73" s="266">
        <v>60791.588</v>
      </c>
    </row>
    <row r="74" spans="1:12" ht="18.75" customHeight="1">
      <c r="A74" s="247"/>
      <c r="B74" s="248"/>
      <c r="C74" s="249"/>
      <c r="D74" s="254" t="s">
        <v>320</v>
      </c>
      <c r="E74" s="492">
        <v>218579.66075999997</v>
      </c>
      <c r="F74" s="265">
        <v>55786.69498</v>
      </c>
      <c r="G74" s="265">
        <v>299.82367</v>
      </c>
      <c r="H74" s="265">
        <v>90774.66297</v>
      </c>
      <c r="I74" s="265">
        <v>56432.38637</v>
      </c>
      <c r="J74" s="265">
        <v>0</v>
      </c>
      <c r="K74" s="265">
        <v>0</v>
      </c>
      <c r="L74" s="266">
        <v>15286.09277</v>
      </c>
    </row>
    <row r="75" spans="1:12" ht="18.75" customHeight="1">
      <c r="A75" s="253"/>
      <c r="B75" s="249"/>
      <c r="C75" s="249" t="s">
        <v>2</v>
      </c>
      <c r="D75" s="254" t="s">
        <v>321</v>
      </c>
      <c r="E75" s="493">
        <v>0.3421985417791909</v>
      </c>
      <c r="F75" s="257">
        <v>0.2251997003887438</v>
      </c>
      <c r="G75" s="257">
        <v>0.15234942581300812</v>
      </c>
      <c r="H75" s="257">
        <v>0.27778949726876295</v>
      </c>
      <c r="I75" s="257" t="s">
        <v>563</v>
      </c>
      <c r="J75" s="257">
        <v>0</v>
      </c>
      <c r="K75" s="257">
        <v>0</v>
      </c>
      <c r="L75" s="258">
        <v>0.2601135462079058</v>
      </c>
    </row>
    <row r="76" spans="1:12" ht="18.75" customHeight="1">
      <c r="A76" s="259"/>
      <c r="B76" s="260"/>
      <c r="C76" s="260"/>
      <c r="D76" s="268" t="s">
        <v>322</v>
      </c>
      <c r="E76" s="494">
        <v>0.28230218989115075</v>
      </c>
      <c r="F76" s="262">
        <v>0.22349168122212923</v>
      </c>
      <c r="G76" s="262">
        <v>0.1482826534861477</v>
      </c>
      <c r="H76" s="262">
        <v>0.27048788146620706</v>
      </c>
      <c r="I76" s="262">
        <v>0.4469832722376418</v>
      </c>
      <c r="J76" s="262">
        <v>0</v>
      </c>
      <c r="K76" s="262">
        <v>0</v>
      </c>
      <c r="L76" s="263">
        <v>0.25145078904666873</v>
      </c>
    </row>
    <row r="77" spans="1:12" ht="18.75" customHeight="1">
      <c r="A77" s="247" t="s">
        <v>202</v>
      </c>
      <c r="B77" s="248" t="s">
        <v>180</v>
      </c>
      <c r="C77" s="249" t="s">
        <v>203</v>
      </c>
      <c r="D77" s="273" t="s">
        <v>318</v>
      </c>
      <c r="E77" s="491">
        <v>216312</v>
      </c>
      <c r="F77" s="251">
        <v>0</v>
      </c>
      <c r="G77" s="251">
        <v>410</v>
      </c>
      <c r="H77" s="251">
        <v>206017</v>
      </c>
      <c r="I77" s="251">
        <v>1549</v>
      </c>
      <c r="J77" s="251">
        <v>0</v>
      </c>
      <c r="K77" s="251">
        <v>0</v>
      </c>
      <c r="L77" s="252">
        <v>8336</v>
      </c>
    </row>
    <row r="78" spans="1:12" ht="18.75" customHeight="1">
      <c r="A78" s="247"/>
      <c r="B78" s="248"/>
      <c r="C78" s="249"/>
      <c r="D78" s="254" t="s">
        <v>319</v>
      </c>
      <c r="E78" s="492">
        <v>214842</v>
      </c>
      <c r="F78" s="265">
        <v>0</v>
      </c>
      <c r="G78" s="265">
        <v>410</v>
      </c>
      <c r="H78" s="265">
        <v>205992</v>
      </c>
      <c r="I78" s="265">
        <v>1574</v>
      </c>
      <c r="J78" s="265">
        <v>0</v>
      </c>
      <c r="K78" s="265">
        <v>0</v>
      </c>
      <c r="L78" s="266">
        <v>6866</v>
      </c>
    </row>
    <row r="79" spans="1:12" ht="18.75" customHeight="1">
      <c r="A79" s="247"/>
      <c r="B79" s="248"/>
      <c r="C79" s="249"/>
      <c r="D79" s="254" t="s">
        <v>320</v>
      </c>
      <c r="E79" s="492">
        <v>54617.843440000004</v>
      </c>
      <c r="F79" s="265">
        <v>0</v>
      </c>
      <c r="G79" s="265">
        <v>27.55767</v>
      </c>
      <c r="H79" s="265">
        <v>54171.67791</v>
      </c>
      <c r="I79" s="265">
        <v>44.31594</v>
      </c>
      <c r="J79" s="265">
        <v>0</v>
      </c>
      <c r="K79" s="265">
        <v>0</v>
      </c>
      <c r="L79" s="266">
        <v>374.29192</v>
      </c>
    </row>
    <row r="80" spans="1:12" ht="18.75" customHeight="1">
      <c r="A80" s="253"/>
      <c r="B80" s="249"/>
      <c r="C80" s="249"/>
      <c r="D80" s="254" t="s">
        <v>321</v>
      </c>
      <c r="E80" s="493">
        <v>0.2524956703280447</v>
      </c>
      <c r="F80" s="257">
        <v>0</v>
      </c>
      <c r="G80" s="257">
        <v>0.06721382926829268</v>
      </c>
      <c r="H80" s="257">
        <v>0.2629476106826136</v>
      </c>
      <c r="I80" s="257">
        <v>0.02860938670109748</v>
      </c>
      <c r="J80" s="257">
        <v>0</v>
      </c>
      <c r="K80" s="257">
        <v>0</v>
      </c>
      <c r="L80" s="258">
        <v>0.04490066218809981</v>
      </c>
    </row>
    <row r="81" spans="1:12" ht="18.75" customHeight="1">
      <c r="A81" s="259"/>
      <c r="B81" s="260"/>
      <c r="C81" s="260"/>
      <c r="D81" s="254" t="s">
        <v>322</v>
      </c>
      <c r="E81" s="494">
        <v>0.25422330568510815</v>
      </c>
      <c r="F81" s="262">
        <v>0</v>
      </c>
      <c r="G81" s="262">
        <v>0.06721382926829268</v>
      </c>
      <c r="H81" s="262">
        <v>0.2629795230397297</v>
      </c>
      <c r="I81" s="262">
        <v>0.02815498094027954</v>
      </c>
      <c r="J81" s="262">
        <v>0</v>
      </c>
      <c r="K81" s="262">
        <v>0</v>
      </c>
      <c r="L81" s="263">
        <v>0.05451382464316924</v>
      </c>
    </row>
    <row r="82" spans="1:12" ht="18.75" customHeight="1">
      <c r="A82" s="247" t="s">
        <v>204</v>
      </c>
      <c r="B82" s="248" t="s">
        <v>180</v>
      </c>
      <c r="C82" s="249" t="s">
        <v>205</v>
      </c>
      <c r="D82" s="250" t="s">
        <v>318</v>
      </c>
      <c r="E82" s="491">
        <v>4943137</v>
      </c>
      <c r="F82" s="251">
        <v>3993067</v>
      </c>
      <c r="G82" s="251">
        <v>25526</v>
      </c>
      <c r="H82" s="251">
        <v>287135</v>
      </c>
      <c r="I82" s="251">
        <v>256554</v>
      </c>
      <c r="J82" s="251">
        <v>0</v>
      </c>
      <c r="K82" s="251">
        <v>0</v>
      </c>
      <c r="L82" s="252">
        <v>380855</v>
      </c>
    </row>
    <row r="83" spans="1:12" ht="18.75" customHeight="1">
      <c r="A83" s="247"/>
      <c r="B83" s="248"/>
      <c r="C83" s="249"/>
      <c r="D83" s="254" t="s">
        <v>319</v>
      </c>
      <c r="E83" s="492">
        <v>4943137</v>
      </c>
      <c r="F83" s="265">
        <v>3941067</v>
      </c>
      <c r="G83" s="265">
        <v>32526</v>
      </c>
      <c r="H83" s="265">
        <v>332135</v>
      </c>
      <c r="I83" s="265">
        <v>256554</v>
      </c>
      <c r="J83" s="265">
        <v>0</v>
      </c>
      <c r="K83" s="265">
        <v>0</v>
      </c>
      <c r="L83" s="266">
        <v>380855</v>
      </c>
    </row>
    <row r="84" spans="1:12" ht="18.75" customHeight="1">
      <c r="A84" s="247"/>
      <c r="B84" s="248"/>
      <c r="C84" s="249"/>
      <c r="D84" s="254" t="s">
        <v>320</v>
      </c>
      <c r="E84" s="492">
        <v>1172571.4111</v>
      </c>
      <c r="F84" s="265">
        <v>852493.519</v>
      </c>
      <c r="G84" s="265">
        <v>12261.66039</v>
      </c>
      <c r="H84" s="265">
        <v>101344.36253</v>
      </c>
      <c r="I84" s="265">
        <v>43606.87621</v>
      </c>
      <c r="J84" s="265">
        <v>0</v>
      </c>
      <c r="K84" s="265">
        <v>0</v>
      </c>
      <c r="L84" s="266">
        <v>162864.99297</v>
      </c>
    </row>
    <row r="85" spans="1:12" ht="18.75" customHeight="1">
      <c r="A85" s="253"/>
      <c r="B85" s="249"/>
      <c r="C85" s="249"/>
      <c r="D85" s="254" t="s">
        <v>321</v>
      </c>
      <c r="E85" s="493">
        <v>0.23721199940442678</v>
      </c>
      <c r="F85" s="257">
        <v>0.21349341721538856</v>
      </c>
      <c r="G85" s="257">
        <v>0.4803596485935908</v>
      </c>
      <c r="H85" s="257">
        <v>0.35295022386682223</v>
      </c>
      <c r="I85" s="257">
        <v>0.16997153117862127</v>
      </c>
      <c r="J85" s="257">
        <v>0</v>
      </c>
      <c r="K85" s="257">
        <v>0</v>
      </c>
      <c r="L85" s="258">
        <v>0.427629919444408</v>
      </c>
    </row>
    <row r="86" spans="1:12" ht="18.75" customHeight="1">
      <c r="A86" s="259"/>
      <c r="B86" s="260"/>
      <c r="C86" s="260"/>
      <c r="D86" s="267" t="s">
        <v>322</v>
      </c>
      <c r="E86" s="494">
        <v>0.23721199940442678</v>
      </c>
      <c r="F86" s="262">
        <v>0.21631033397808258</v>
      </c>
      <c r="G86" s="262">
        <v>0.37698027393469835</v>
      </c>
      <c r="H86" s="262">
        <v>0.30513003004802264</v>
      </c>
      <c r="I86" s="262">
        <v>0.16997153117862127</v>
      </c>
      <c r="J86" s="262">
        <v>0</v>
      </c>
      <c r="K86" s="262">
        <v>0</v>
      </c>
      <c r="L86" s="263">
        <v>0.427629919444408</v>
      </c>
    </row>
    <row r="87" spans="1:12" ht="18.75" customHeight="1">
      <c r="A87" s="247" t="s">
        <v>206</v>
      </c>
      <c r="B87" s="248" t="s">
        <v>180</v>
      </c>
      <c r="C87" s="249" t="s">
        <v>207</v>
      </c>
      <c r="D87" s="254" t="s">
        <v>318</v>
      </c>
      <c r="E87" s="491">
        <v>12379483</v>
      </c>
      <c r="F87" s="251">
        <v>468042</v>
      </c>
      <c r="G87" s="251">
        <v>381868</v>
      </c>
      <c r="H87" s="251">
        <v>10226456</v>
      </c>
      <c r="I87" s="251">
        <v>393258</v>
      </c>
      <c r="J87" s="251">
        <v>0</v>
      </c>
      <c r="K87" s="251">
        <v>0</v>
      </c>
      <c r="L87" s="252">
        <v>909859</v>
      </c>
    </row>
    <row r="88" spans="1:12" ht="18.75" customHeight="1">
      <c r="A88" s="247"/>
      <c r="B88" s="248"/>
      <c r="C88" s="249"/>
      <c r="D88" s="254" t="s">
        <v>319</v>
      </c>
      <c r="E88" s="492">
        <v>12489119.032000002</v>
      </c>
      <c r="F88" s="265">
        <v>504573.135</v>
      </c>
      <c r="G88" s="265">
        <v>380689.024</v>
      </c>
      <c r="H88" s="265">
        <v>10303412.221</v>
      </c>
      <c r="I88" s="265">
        <v>399812.419</v>
      </c>
      <c r="J88" s="265">
        <v>0</v>
      </c>
      <c r="K88" s="265">
        <v>0</v>
      </c>
      <c r="L88" s="266">
        <v>900632.233</v>
      </c>
    </row>
    <row r="89" spans="1:12" ht="18.75" customHeight="1">
      <c r="A89" s="247"/>
      <c r="B89" s="248"/>
      <c r="C89" s="249"/>
      <c r="D89" s="254" t="s">
        <v>320</v>
      </c>
      <c r="E89" s="492">
        <v>3340988.55023</v>
      </c>
      <c r="F89" s="265">
        <v>163498.95057</v>
      </c>
      <c r="G89" s="265">
        <v>83141.90414</v>
      </c>
      <c r="H89" s="265">
        <v>2814369.92956</v>
      </c>
      <c r="I89" s="265">
        <v>40093.20921</v>
      </c>
      <c r="J89" s="265">
        <v>0</v>
      </c>
      <c r="K89" s="265">
        <v>0</v>
      </c>
      <c r="L89" s="266">
        <v>239884.55675</v>
      </c>
    </row>
    <row r="90" spans="1:12" ht="18.75" customHeight="1">
      <c r="A90" s="247"/>
      <c r="B90" s="249"/>
      <c r="C90" s="249"/>
      <c r="D90" s="254" t="s">
        <v>321</v>
      </c>
      <c r="E90" s="493">
        <v>0.269881104908016</v>
      </c>
      <c r="F90" s="257">
        <v>0.34932538227338567</v>
      </c>
      <c r="G90" s="257">
        <v>0.21772419825698933</v>
      </c>
      <c r="H90" s="257">
        <v>0.2752048148019216</v>
      </c>
      <c r="I90" s="257">
        <v>0.10195141410982103</v>
      </c>
      <c r="J90" s="257">
        <v>0</v>
      </c>
      <c r="K90" s="257">
        <v>0</v>
      </c>
      <c r="L90" s="258">
        <v>0.2636502543251207</v>
      </c>
    </row>
    <row r="91" spans="1:12" ht="18.75" customHeight="1">
      <c r="A91" s="259"/>
      <c r="B91" s="260"/>
      <c r="C91" s="260"/>
      <c r="D91" s="261" t="s">
        <v>322</v>
      </c>
      <c r="E91" s="494">
        <v>0.26751194713331</v>
      </c>
      <c r="F91" s="262">
        <v>0.324034196886047</v>
      </c>
      <c r="G91" s="262">
        <v>0.2183984798574072</v>
      </c>
      <c r="H91" s="262">
        <v>0.27314930910207247</v>
      </c>
      <c r="I91" s="262">
        <v>0.10028004960496237</v>
      </c>
      <c r="J91" s="262">
        <v>0</v>
      </c>
      <c r="K91" s="262">
        <v>0</v>
      </c>
      <c r="L91" s="263">
        <v>0.2663512896389974</v>
      </c>
    </row>
    <row r="92" spans="1:12" ht="18.75" customHeight="1">
      <c r="A92" s="247" t="s">
        <v>208</v>
      </c>
      <c r="B92" s="248" t="s">
        <v>180</v>
      </c>
      <c r="C92" s="249" t="s">
        <v>326</v>
      </c>
      <c r="D92" s="250" t="s">
        <v>318</v>
      </c>
      <c r="E92" s="491">
        <v>2054878</v>
      </c>
      <c r="F92" s="251">
        <v>6982</v>
      </c>
      <c r="G92" s="251">
        <v>112736</v>
      </c>
      <c r="H92" s="251">
        <v>1830049</v>
      </c>
      <c r="I92" s="251">
        <v>105025</v>
      </c>
      <c r="J92" s="251">
        <v>0</v>
      </c>
      <c r="K92" s="251">
        <v>0</v>
      </c>
      <c r="L92" s="252">
        <v>86</v>
      </c>
    </row>
    <row r="93" spans="1:12" ht="18.75" customHeight="1">
      <c r="A93" s="247"/>
      <c r="B93" s="248"/>
      <c r="C93" s="249" t="s">
        <v>327</v>
      </c>
      <c r="D93" s="254" t="s">
        <v>319</v>
      </c>
      <c r="E93" s="492">
        <v>2084118.5</v>
      </c>
      <c r="F93" s="265">
        <v>7582</v>
      </c>
      <c r="G93" s="265">
        <v>112804.5</v>
      </c>
      <c r="H93" s="265">
        <v>1854611.669</v>
      </c>
      <c r="I93" s="265">
        <v>108915.831</v>
      </c>
      <c r="J93" s="265">
        <v>0</v>
      </c>
      <c r="K93" s="265">
        <v>0</v>
      </c>
      <c r="L93" s="266">
        <v>204.5</v>
      </c>
    </row>
    <row r="94" spans="1:12" ht="18.75" customHeight="1">
      <c r="A94" s="247"/>
      <c r="B94" s="248"/>
      <c r="C94" s="249" t="s">
        <v>328</v>
      </c>
      <c r="D94" s="254" t="s">
        <v>320</v>
      </c>
      <c r="E94" s="492">
        <v>496067.27716</v>
      </c>
      <c r="F94" s="265">
        <v>2106.99603</v>
      </c>
      <c r="G94" s="265">
        <v>29007.07033</v>
      </c>
      <c r="H94" s="265">
        <v>455094.38431</v>
      </c>
      <c r="I94" s="265">
        <v>9853.23546</v>
      </c>
      <c r="J94" s="265">
        <v>0</v>
      </c>
      <c r="K94" s="265">
        <v>0</v>
      </c>
      <c r="L94" s="266">
        <v>5.59103</v>
      </c>
    </row>
    <row r="95" spans="1:12" ht="18.75" customHeight="1">
      <c r="A95" s="253"/>
      <c r="B95" s="249"/>
      <c r="C95" s="249" t="s">
        <v>329</v>
      </c>
      <c r="D95" s="254" t="s">
        <v>321</v>
      </c>
      <c r="E95" s="493">
        <v>0.24140960055049496</v>
      </c>
      <c r="F95" s="257">
        <v>0.30177542681180175</v>
      </c>
      <c r="G95" s="257">
        <v>0.2573008651185069</v>
      </c>
      <c r="H95" s="257">
        <v>0.24867879729449868</v>
      </c>
      <c r="I95" s="257">
        <v>0.09381800009521542</v>
      </c>
      <c r="J95" s="257">
        <v>0</v>
      </c>
      <c r="K95" s="257">
        <v>0</v>
      </c>
      <c r="L95" s="258">
        <v>0.06501197674418605</v>
      </c>
    </row>
    <row r="96" spans="1:12" ht="18.75" customHeight="1">
      <c r="A96" s="259"/>
      <c r="B96" s="260"/>
      <c r="C96" s="260"/>
      <c r="D96" s="267" t="s">
        <v>322</v>
      </c>
      <c r="E96" s="494">
        <v>0.23802258708417973</v>
      </c>
      <c r="F96" s="262">
        <v>0.2778944908994988</v>
      </c>
      <c r="G96" s="262">
        <v>0.2571446203830521</v>
      </c>
      <c r="H96" s="262">
        <v>0.2453852695510027</v>
      </c>
      <c r="I96" s="262">
        <v>0.09046651317382869</v>
      </c>
      <c r="J96" s="262">
        <v>0</v>
      </c>
      <c r="K96" s="262">
        <v>0</v>
      </c>
      <c r="L96" s="263">
        <v>0.02734</v>
      </c>
    </row>
    <row r="97" spans="1:12" ht="18.75" customHeight="1">
      <c r="A97" s="247" t="s">
        <v>209</v>
      </c>
      <c r="B97" s="248" t="s">
        <v>180</v>
      </c>
      <c r="C97" s="249" t="s">
        <v>210</v>
      </c>
      <c r="D97" s="254" t="s">
        <v>318</v>
      </c>
      <c r="E97" s="491">
        <v>23465514</v>
      </c>
      <c r="F97" s="251">
        <v>454686</v>
      </c>
      <c r="G97" s="251">
        <v>795902</v>
      </c>
      <c r="H97" s="251">
        <v>14300807</v>
      </c>
      <c r="I97" s="251">
        <v>7914119</v>
      </c>
      <c r="J97" s="251">
        <v>0</v>
      </c>
      <c r="K97" s="251">
        <v>0</v>
      </c>
      <c r="L97" s="252">
        <v>0</v>
      </c>
    </row>
    <row r="98" spans="1:12" ht="18.75" customHeight="1">
      <c r="A98" s="247"/>
      <c r="B98" s="248"/>
      <c r="C98" s="249"/>
      <c r="D98" s="254" t="s">
        <v>319</v>
      </c>
      <c r="E98" s="492">
        <v>23465514</v>
      </c>
      <c r="F98" s="265">
        <v>454686</v>
      </c>
      <c r="G98" s="265">
        <v>762995.872</v>
      </c>
      <c r="H98" s="265">
        <v>14333713.128</v>
      </c>
      <c r="I98" s="265">
        <v>7914119</v>
      </c>
      <c r="J98" s="265">
        <v>0</v>
      </c>
      <c r="K98" s="265">
        <v>0</v>
      </c>
      <c r="L98" s="266">
        <v>0</v>
      </c>
    </row>
    <row r="99" spans="1:12" ht="18.75" customHeight="1">
      <c r="A99" s="247"/>
      <c r="B99" s="248"/>
      <c r="C99" s="249"/>
      <c r="D99" s="254" t="s">
        <v>320</v>
      </c>
      <c r="E99" s="492">
        <v>3778991.0089600002</v>
      </c>
      <c r="F99" s="265">
        <v>52138.11986</v>
      </c>
      <c r="G99" s="265">
        <v>135451.01934</v>
      </c>
      <c r="H99" s="265">
        <v>2703685.69055</v>
      </c>
      <c r="I99" s="265">
        <v>887716.17921</v>
      </c>
      <c r="J99" s="265">
        <v>0</v>
      </c>
      <c r="K99" s="265">
        <v>0</v>
      </c>
      <c r="L99" s="266">
        <v>0</v>
      </c>
    </row>
    <row r="100" spans="1:12" ht="18.75" customHeight="1">
      <c r="A100" s="253"/>
      <c r="B100" s="249"/>
      <c r="C100" s="249"/>
      <c r="D100" s="254" t="s">
        <v>321</v>
      </c>
      <c r="E100" s="493">
        <v>0.16104445907129927</v>
      </c>
      <c r="F100" s="257">
        <v>0.11466840822017832</v>
      </c>
      <c r="G100" s="257">
        <v>0.17018554965309798</v>
      </c>
      <c r="H100" s="257">
        <v>0.18905826017720537</v>
      </c>
      <c r="I100" s="257">
        <v>0.11216866706325745</v>
      </c>
      <c r="J100" s="257">
        <v>0</v>
      </c>
      <c r="K100" s="257">
        <v>0</v>
      </c>
      <c r="L100" s="258">
        <v>0</v>
      </c>
    </row>
    <row r="101" spans="1:12" ht="18.75" customHeight="1">
      <c r="A101" s="259"/>
      <c r="B101" s="260"/>
      <c r="C101" s="260"/>
      <c r="D101" s="261" t="s">
        <v>322</v>
      </c>
      <c r="E101" s="494">
        <v>0.16104445907129927</v>
      </c>
      <c r="F101" s="262">
        <v>0.11466840822017832</v>
      </c>
      <c r="G101" s="262">
        <v>0.1775252321941789</v>
      </c>
      <c r="H101" s="262">
        <v>0.18862423619100632</v>
      </c>
      <c r="I101" s="262">
        <v>0.11216866706325745</v>
      </c>
      <c r="J101" s="262">
        <v>0</v>
      </c>
      <c r="K101" s="262">
        <v>0</v>
      </c>
      <c r="L101" s="263">
        <v>0</v>
      </c>
    </row>
    <row r="102" spans="1:12" ht="18.75" customHeight="1">
      <c r="A102" s="274" t="s">
        <v>211</v>
      </c>
      <c r="B102" s="270" t="s">
        <v>180</v>
      </c>
      <c r="C102" s="275" t="s">
        <v>330</v>
      </c>
      <c r="D102" s="272" t="s">
        <v>318</v>
      </c>
      <c r="E102" s="491">
        <v>71634646</v>
      </c>
      <c r="F102" s="251">
        <v>46502849</v>
      </c>
      <c r="G102" s="251">
        <v>20416259</v>
      </c>
      <c r="H102" s="251">
        <v>4707586</v>
      </c>
      <c r="I102" s="251">
        <v>7952</v>
      </c>
      <c r="J102" s="251">
        <v>0</v>
      </c>
      <c r="K102" s="251">
        <v>0</v>
      </c>
      <c r="L102" s="252">
        <v>0</v>
      </c>
    </row>
    <row r="103" spans="1:12" ht="18.75" customHeight="1">
      <c r="A103" s="247"/>
      <c r="B103" s="248"/>
      <c r="C103" s="249" t="s">
        <v>331</v>
      </c>
      <c r="D103" s="254" t="s">
        <v>319</v>
      </c>
      <c r="E103" s="492">
        <v>71634646</v>
      </c>
      <c r="F103" s="265">
        <v>46502849</v>
      </c>
      <c r="G103" s="265">
        <v>20416162.361</v>
      </c>
      <c r="H103" s="265">
        <v>4707682.639</v>
      </c>
      <c r="I103" s="265">
        <v>7952</v>
      </c>
      <c r="J103" s="265">
        <v>0</v>
      </c>
      <c r="K103" s="265">
        <v>0</v>
      </c>
      <c r="L103" s="266">
        <v>0</v>
      </c>
    </row>
    <row r="104" spans="1:12" ht="18.75" customHeight="1">
      <c r="A104" s="247"/>
      <c r="B104" s="248"/>
      <c r="C104" s="249"/>
      <c r="D104" s="254" t="s">
        <v>320</v>
      </c>
      <c r="E104" s="492">
        <v>20489039.526059996</v>
      </c>
      <c r="F104" s="265">
        <v>14810184.83299</v>
      </c>
      <c r="G104" s="265">
        <v>5046753.55782</v>
      </c>
      <c r="H104" s="265">
        <v>632101.13525</v>
      </c>
      <c r="I104" s="265">
        <v>0</v>
      </c>
      <c r="J104" s="265">
        <v>0</v>
      </c>
      <c r="K104" s="265">
        <v>0</v>
      </c>
      <c r="L104" s="266">
        <v>0</v>
      </c>
    </row>
    <row r="105" spans="1:12" ht="18.75" customHeight="1">
      <c r="A105" s="253"/>
      <c r="B105" s="249"/>
      <c r="C105" s="249"/>
      <c r="D105" s="254" t="s">
        <v>321</v>
      </c>
      <c r="E105" s="493">
        <v>0.2860213691299598</v>
      </c>
      <c r="F105" s="257">
        <v>0.31847908572203826</v>
      </c>
      <c r="G105" s="257">
        <v>0.24719286514831143</v>
      </c>
      <c r="H105" s="257">
        <v>0.13427288110084448</v>
      </c>
      <c r="I105" s="257">
        <v>0</v>
      </c>
      <c r="J105" s="257">
        <v>0</v>
      </c>
      <c r="K105" s="257">
        <v>0</v>
      </c>
      <c r="L105" s="258">
        <v>0</v>
      </c>
    </row>
    <row r="106" spans="1:12" ht="18.75" customHeight="1">
      <c r="A106" s="259"/>
      <c r="B106" s="260"/>
      <c r="C106" s="260"/>
      <c r="D106" s="268" t="s">
        <v>322</v>
      </c>
      <c r="E106" s="494">
        <v>0.2860213691299598</v>
      </c>
      <c r="F106" s="262">
        <v>0.31847908572203826</v>
      </c>
      <c r="G106" s="262">
        <v>0.24719403522478675</v>
      </c>
      <c r="H106" s="262">
        <v>0.13427012475596065</v>
      </c>
      <c r="I106" s="262">
        <v>0</v>
      </c>
      <c r="J106" s="262">
        <v>0</v>
      </c>
      <c r="K106" s="262">
        <v>0</v>
      </c>
      <c r="L106" s="263">
        <v>0</v>
      </c>
    </row>
    <row r="107" spans="1:12" ht="18.75" customHeight="1">
      <c r="A107" s="247" t="s">
        <v>212</v>
      </c>
      <c r="B107" s="248" t="s">
        <v>180</v>
      </c>
      <c r="C107" s="249" t="s">
        <v>332</v>
      </c>
      <c r="D107" s="273" t="s">
        <v>318</v>
      </c>
      <c r="E107" s="491">
        <v>13280980</v>
      </c>
      <c r="F107" s="251">
        <v>2091590</v>
      </c>
      <c r="G107" s="251">
        <v>428626</v>
      </c>
      <c r="H107" s="251">
        <v>10359174</v>
      </c>
      <c r="I107" s="251">
        <v>362298</v>
      </c>
      <c r="J107" s="251">
        <v>0</v>
      </c>
      <c r="K107" s="251">
        <v>0</v>
      </c>
      <c r="L107" s="252">
        <v>39292</v>
      </c>
    </row>
    <row r="108" spans="1:12" ht="18.75" customHeight="1">
      <c r="A108" s="247"/>
      <c r="B108" s="248"/>
      <c r="C108" s="249" t="s">
        <v>333</v>
      </c>
      <c r="D108" s="254" t="s">
        <v>319</v>
      </c>
      <c r="E108" s="492">
        <v>13296743.11</v>
      </c>
      <c r="F108" s="265">
        <v>2088278.306</v>
      </c>
      <c r="G108" s="265">
        <v>428614.089</v>
      </c>
      <c r="H108" s="265">
        <v>10362198.694</v>
      </c>
      <c r="I108" s="265">
        <v>372341.809</v>
      </c>
      <c r="J108" s="265">
        <v>0</v>
      </c>
      <c r="K108" s="265">
        <v>0</v>
      </c>
      <c r="L108" s="266">
        <v>45310.212</v>
      </c>
    </row>
    <row r="109" spans="1:12" ht="18.75" customHeight="1">
      <c r="A109" s="247"/>
      <c r="B109" s="248"/>
      <c r="C109" s="249"/>
      <c r="D109" s="254" t="s">
        <v>320</v>
      </c>
      <c r="E109" s="492">
        <v>3476938.23405</v>
      </c>
      <c r="F109" s="265">
        <v>720803.83817</v>
      </c>
      <c r="G109" s="265">
        <v>67560.14241</v>
      </c>
      <c r="H109" s="265">
        <v>2678704.49613</v>
      </c>
      <c r="I109" s="265">
        <v>6721.07337</v>
      </c>
      <c r="J109" s="265">
        <v>0</v>
      </c>
      <c r="K109" s="265">
        <v>0</v>
      </c>
      <c r="L109" s="266">
        <v>3148.68397</v>
      </c>
    </row>
    <row r="110" spans="1:12" ht="18.75" customHeight="1">
      <c r="A110" s="247"/>
      <c r="B110" s="249"/>
      <c r="C110" s="249"/>
      <c r="D110" s="254" t="s">
        <v>321</v>
      </c>
      <c r="E110" s="493">
        <v>0.2617983186519368</v>
      </c>
      <c r="F110" s="257">
        <v>0.3446200441625749</v>
      </c>
      <c r="G110" s="257">
        <v>0.15762026197664164</v>
      </c>
      <c r="H110" s="257">
        <v>0.258582826790051</v>
      </c>
      <c r="I110" s="257">
        <v>0.018551229567924748</v>
      </c>
      <c r="J110" s="257">
        <v>0</v>
      </c>
      <c r="K110" s="257">
        <v>0</v>
      </c>
      <c r="L110" s="258">
        <v>0.08013549755675456</v>
      </c>
    </row>
    <row r="111" spans="1:12" ht="18.75" customHeight="1">
      <c r="A111" s="259"/>
      <c r="B111" s="260"/>
      <c r="C111" s="260"/>
      <c r="D111" s="254" t="s">
        <v>322</v>
      </c>
      <c r="E111" s="494">
        <v>0.2614879602686406</v>
      </c>
      <c r="F111" s="262">
        <v>0.3451665595045453</v>
      </c>
      <c r="G111" s="262">
        <v>0.1576246421754932</v>
      </c>
      <c r="H111" s="262">
        <v>0.2585073472564316</v>
      </c>
      <c r="I111" s="262">
        <v>0.01805081569553206</v>
      </c>
      <c r="J111" s="262">
        <v>0</v>
      </c>
      <c r="K111" s="262">
        <v>0</v>
      </c>
      <c r="L111" s="263">
        <v>0.06949170685848921</v>
      </c>
    </row>
    <row r="112" spans="1:12" ht="18.75" customHeight="1">
      <c r="A112" s="247" t="s">
        <v>213</v>
      </c>
      <c r="B112" s="248" t="s">
        <v>180</v>
      </c>
      <c r="C112" s="249" t="s">
        <v>334</v>
      </c>
      <c r="D112" s="250" t="s">
        <v>318</v>
      </c>
      <c r="E112" s="491">
        <v>10799397</v>
      </c>
      <c r="F112" s="251">
        <v>42124</v>
      </c>
      <c r="G112" s="251">
        <v>361202</v>
      </c>
      <c r="H112" s="251">
        <v>9877580</v>
      </c>
      <c r="I112" s="251">
        <v>497175</v>
      </c>
      <c r="J112" s="251">
        <v>0</v>
      </c>
      <c r="K112" s="251">
        <v>0</v>
      </c>
      <c r="L112" s="252">
        <v>21316</v>
      </c>
    </row>
    <row r="113" spans="1:12" ht="18.75" customHeight="1">
      <c r="A113" s="247"/>
      <c r="B113" s="248"/>
      <c r="C113" s="249"/>
      <c r="D113" s="254" t="s">
        <v>319</v>
      </c>
      <c r="E113" s="492">
        <v>10835696.225000001</v>
      </c>
      <c r="F113" s="265">
        <v>42124</v>
      </c>
      <c r="G113" s="265">
        <v>364406.764</v>
      </c>
      <c r="H113" s="265">
        <v>9879414.988</v>
      </c>
      <c r="I113" s="265">
        <v>525350.163</v>
      </c>
      <c r="J113" s="265">
        <v>0</v>
      </c>
      <c r="K113" s="265">
        <v>0</v>
      </c>
      <c r="L113" s="266">
        <v>24400.31</v>
      </c>
    </row>
    <row r="114" spans="1:12" ht="18.75" customHeight="1">
      <c r="A114" s="247"/>
      <c r="B114" s="248"/>
      <c r="C114" s="249"/>
      <c r="D114" s="254" t="s">
        <v>320</v>
      </c>
      <c r="E114" s="492">
        <v>2698880.63615</v>
      </c>
      <c r="F114" s="265">
        <v>8400</v>
      </c>
      <c r="G114" s="265">
        <v>110802.21358</v>
      </c>
      <c r="H114" s="265">
        <v>2545657.01765</v>
      </c>
      <c r="I114" s="265">
        <v>31352.72005</v>
      </c>
      <c r="J114" s="265">
        <v>0</v>
      </c>
      <c r="K114" s="265">
        <v>0</v>
      </c>
      <c r="L114" s="266">
        <v>2668.68487</v>
      </c>
    </row>
    <row r="115" spans="1:12" ht="18.75" customHeight="1">
      <c r="A115" s="253"/>
      <c r="B115" s="249"/>
      <c r="C115" s="249"/>
      <c r="D115" s="254" t="s">
        <v>321</v>
      </c>
      <c r="E115" s="493">
        <v>0.2499103085246334</v>
      </c>
      <c r="F115" s="257">
        <v>0.19941126198841516</v>
      </c>
      <c r="G115" s="257">
        <v>0.30675969009030957</v>
      </c>
      <c r="H115" s="257">
        <v>0.25772071880460595</v>
      </c>
      <c r="I115" s="257">
        <v>0.06306173892492584</v>
      </c>
      <c r="J115" s="257">
        <v>0</v>
      </c>
      <c r="K115" s="257">
        <v>0</v>
      </c>
      <c r="L115" s="258">
        <v>0.12519632529555264</v>
      </c>
    </row>
    <row r="116" spans="1:12" ht="18.75" customHeight="1">
      <c r="A116" s="259"/>
      <c r="B116" s="260"/>
      <c r="C116" s="260"/>
      <c r="D116" s="267" t="s">
        <v>322</v>
      </c>
      <c r="E116" s="494">
        <v>0.24907311723294456</v>
      </c>
      <c r="F116" s="262">
        <v>0.19941126198841516</v>
      </c>
      <c r="G116" s="262">
        <v>0.30406190149642776</v>
      </c>
      <c r="H116" s="262">
        <v>0.25767285013759156</v>
      </c>
      <c r="I116" s="262">
        <v>0.05967966179159633</v>
      </c>
      <c r="J116" s="262">
        <v>0</v>
      </c>
      <c r="K116" s="262">
        <v>0</v>
      </c>
      <c r="L116" s="263">
        <v>0.10937094118886194</v>
      </c>
    </row>
    <row r="117" spans="1:12" ht="18.75" customHeight="1" hidden="1">
      <c r="A117" s="247" t="s">
        <v>214</v>
      </c>
      <c r="B117" s="248" t="s">
        <v>180</v>
      </c>
      <c r="C117" s="249" t="s">
        <v>335</v>
      </c>
      <c r="D117" s="250" t="s">
        <v>318</v>
      </c>
      <c r="E117" s="491">
        <v>0</v>
      </c>
      <c r="F117" s="251">
        <v>0</v>
      </c>
      <c r="G117" s="251">
        <v>0</v>
      </c>
      <c r="H117" s="251">
        <v>0</v>
      </c>
      <c r="I117" s="251">
        <v>0</v>
      </c>
      <c r="J117" s="251">
        <v>0</v>
      </c>
      <c r="K117" s="251">
        <v>0</v>
      </c>
      <c r="L117" s="252">
        <v>0</v>
      </c>
    </row>
    <row r="118" spans="1:12" ht="18.75" customHeight="1" hidden="1">
      <c r="A118" s="247"/>
      <c r="B118" s="248"/>
      <c r="C118" s="249" t="s">
        <v>336</v>
      </c>
      <c r="D118" s="254" t="s">
        <v>319</v>
      </c>
      <c r="E118" s="492">
        <v>0</v>
      </c>
      <c r="F118" s="265">
        <v>0</v>
      </c>
      <c r="G118" s="265">
        <v>0</v>
      </c>
      <c r="H118" s="265">
        <v>0</v>
      </c>
      <c r="I118" s="265">
        <v>0</v>
      </c>
      <c r="J118" s="265">
        <v>0</v>
      </c>
      <c r="K118" s="265">
        <v>0</v>
      </c>
      <c r="L118" s="266">
        <v>0</v>
      </c>
    </row>
    <row r="119" spans="1:12" ht="18.75" customHeight="1" hidden="1">
      <c r="A119" s="247"/>
      <c r="B119" s="248"/>
      <c r="C119" s="249" t="s">
        <v>337</v>
      </c>
      <c r="D119" s="254" t="s">
        <v>320</v>
      </c>
      <c r="E119" s="492">
        <v>0</v>
      </c>
      <c r="F119" s="265">
        <v>0</v>
      </c>
      <c r="G119" s="265">
        <v>0</v>
      </c>
      <c r="H119" s="265">
        <v>0</v>
      </c>
      <c r="I119" s="265">
        <v>0</v>
      </c>
      <c r="J119" s="265">
        <v>0</v>
      </c>
      <c r="K119" s="265">
        <v>0</v>
      </c>
      <c r="L119" s="266">
        <v>0</v>
      </c>
    </row>
    <row r="120" spans="1:12" ht="18.75" customHeight="1" hidden="1">
      <c r="A120" s="253"/>
      <c r="B120" s="249"/>
      <c r="C120" s="249" t="s">
        <v>338</v>
      </c>
      <c r="D120" s="254" t="s">
        <v>321</v>
      </c>
      <c r="E120" s="493">
        <v>0</v>
      </c>
      <c r="F120" s="257">
        <v>0</v>
      </c>
      <c r="G120" s="257">
        <v>0</v>
      </c>
      <c r="H120" s="257">
        <v>0</v>
      </c>
      <c r="I120" s="257">
        <v>0</v>
      </c>
      <c r="J120" s="257">
        <v>0</v>
      </c>
      <c r="K120" s="257">
        <v>0</v>
      </c>
      <c r="L120" s="258">
        <v>0</v>
      </c>
    </row>
    <row r="121" spans="1:12" ht="18.75" customHeight="1" hidden="1">
      <c r="A121" s="259"/>
      <c r="B121" s="260"/>
      <c r="C121" s="260" t="s">
        <v>339</v>
      </c>
      <c r="D121" s="267" t="s">
        <v>322</v>
      </c>
      <c r="E121" s="494">
        <v>0</v>
      </c>
      <c r="F121" s="262">
        <v>0</v>
      </c>
      <c r="G121" s="262">
        <v>0</v>
      </c>
      <c r="H121" s="262">
        <v>0</v>
      </c>
      <c r="I121" s="262">
        <v>0</v>
      </c>
      <c r="J121" s="262">
        <v>0</v>
      </c>
      <c r="K121" s="262">
        <v>0</v>
      </c>
      <c r="L121" s="263">
        <v>0</v>
      </c>
    </row>
    <row r="122" spans="1:12" ht="18.75" customHeight="1">
      <c r="A122" s="247" t="s">
        <v>215</v>
      </c>
      <c r="B122" s="248" t="s">
        <v>180</v>
      </c>
      <c r="C122" s="249" t="s">
        <v>216</v>
      </c>
      <c r="D122" s="250" t="s">
        <v>318</v>
      </c>
      <c r="E122" s="491">
        <v>36170000</v>
      </c>
      <c r="F122" s="251">
        <v>0</v>
      </c>
      <c r="G122" s="251">
        <v>0</v>
      </c>
      <c r="H122" s="251">
        <v>100</v>
      </c>
      <c r="I122" s="251">
        <v>0</v>
      </c>
      <c r="J122" s="251">
        <v>36169900</v>
      </c>
      <c r="K122" s="251">
        <v>0</v>
      </c>
      <c r="L122" s="252">
        <v>0</v>
      </c>
    </row>
    <row r="123" spans="1:12" ht="18.75" customHeight="1">
      <c r="A123" s="247"/>
      <c r="B123" s="248"/>
      <c r="C123" s="249"/>
      <c r="D123" s="254" t="s">
        <v>319</v>
      </c>
      <c r="E123" s="492">
        <v>36170000</v>
      </c>
      <c r="F123" s="265">
        <v>0</v>
      </c>
      <c r="G123" s="265">
        <v>0</v>
      </c>
      <c r="H123" s="265">
        <v>100</v>
      </c>
      <c r="I123" s="265">
        <v>0</v>
      </c>
      <c r="J123" s="265">
        <v>36169900</v>
      </c>
      <c r="K123" s="265">
        <v>0</v>
      </c>
      <c r="L123" s="266">
        <v>0</v>
      </c>
    </row>
    <row r="124" spans="1:12" ht="18.75" customHeight="1">
      <c r="A124" s="247"/>
      <c r="B124" s="248"/>
      <c r="C124" s="249"/>
      <c r="D124" s="254" t="s">
        <v>320</v>
      </c>
      <c r="E124" s="492">
        <v>7850517.97446</v>
      </c>
      <c r="F124" s="265">
        <v>0</v>
      </c>
      <c r="G124" s="265">
        <v>0</v>
      </c>
      <c r="H124" s="265">
        <v>0</v>
      </c>
      <c r="I124" s="265">
        <v>0</v>
      </c>
      <c r="J124" s="265">
        <v>7850517.97446</v>
      </c>
      <c r="K124" s="265">
        <v>0</v>
      </c>
      <c r="L124" s="266">
        <v>0</v>
      </c>
    </row>
    <row r="125" spans="1:12" ht="18.75" customHeight="1">
      <c r="A125" s="253"/>
      <c r="B125" s="249"/>
      <c r="C125" s="249"/>
      <c r="D125" s="254" t="s">
        <v>321</v>
      </c>
      <c r="E125" s="493">
        <v>0.21704500897041748</v>
      </c>
      <c r="F125" s="257">
        <v>0</v>
      </c>
      <c r="G125" s="257">
        <v>0</v>
      </c>
      <c r="H125" s="257">
        <v>0</v>
      </c>
      <c r="I125" s="257">
        <v>0</v>
      </c>
      <c r="J125" s="257">
        <v>0.21704560904121936</v>
      </c>
      <c r="K125" s="257">
        <v>0</v>
      </c>
      <c r="L125" s="258">
        <v>0</v>
      </c>
    </row>
    <row r="126" spans="1:12" ht="18.75" customHeight="1">
      <c r="A126" s="259"/>
      <c r="B126" s="260"/>
      <c r="C126" s="260"/>
      <c r="D126" s="267" t="s">
        <v>322</v>
      </c>
      <c r="E126" s="494">
        <v>0.21704500897041748</v>
      </c>
      <c r="F126" s="262">
        <v>0</v>
      </c>
      <c r="G126" s="262">
        <v>0</v>
      </c>
      <c r="H126" s="262">
        <v>0</v>
      </c>
      <c r="I126" s="262">
        <v>0</v>
      </c>
      <c r="J126" s="262">
        <v>0.21704560904121936</v>
      </c>
      <c r="K126" s="262">
        <v>0</v>
      </c>
      <c r="L126" s="263">
        <v>0</v>
      </c>
    </row>
    <row r="127" spans="1:12" ht="18.75" customHeight="1">
      <c r="A127" s="247" t="s">
        <v>217</v>
      </c>
      <c r="B127" s="248" t="s">
        <v>180</v>
      </c>
      <c r="C127" s="249" t="s">
        <v>218</v>
      </c>
      <c r="D127" s="250" t="s">
        <v>318</v>
      </c>
      <c r="E127" s="491">
        <v>90577001</v>
      </c>
      <c r="F127" s="251">
        <v>59540311</v>
      </c>
      <c r="G127" s="251">
        <v>11075</v>
      </c>
      <c r="H127" s="251">
        <v>4051386</v>
      </c>
      <c r="I127" s="251">
        <v>2481199</v>
      </c>
      <c r="J127" s="251"/>
      <c r="K127" s="251">
        <v>17765160</v>
      </c>
      <c r="L127" s="252">
        <v>6727870</v>
      </c>
    </row>
    <row r="128" spans="1:12" ht="18.75" customHeight="1">
      <c r="A128" s="253"/>
      <c r="B128" s="249"/>
      <c r="C128" s="249"/>
      <c r="D128" s="254" t="s">
        <v>319</v>
      </c>
      <c r="E128" s="492">
        <v>87517490.846</v>
      </c>
      <c r="F128" s="265">
        <v>57039928.061</v>
      </c>
      <c r="G128" s="265">
        <v>11075</v>
      </c>
      <c r="H128" s="265">
        <v>3972554.615</v>
      </c>
      <c r="I128" s="265">
        <v>2047595.059</v>
      </c>
      <c r="J128" s="265">
        <v>0</v>
      </c>
      <c r="K128" s="265">
        <v>17765160</v>
      </c>
      <c r="L128" s="266">
        <v>6681178.111</v>
      </c>
    </row>
    <row r="129" spans="1:12" ht="18.75" customHeight="1">
      <c r="A129" s="253"/>
      <c r="B129" s="249"/>
      <c r="C129" s="249"/>
      <c r="D129" s="254" t="s">
        <v>320</v>
      </c>
      <c r="E129" s="492">
        <v>25439283.23903</v>
      </c>
      <c r="F129" s="265">
        <v>17990911.6418</v>
      </c>
      <c r="G129" s="265">
        <v>8.095</v>
      </c>
      <c r="H129" s="265">
        <v>44258.46206</v>
      </c>
      <c r="I129" s="265">
        <v>503.80505</v>
      </c>
      <c r="J129" s="265">
        <v>0</v>
      </c>
      <c r="K129" s="265">
        <v>6912042.73912</v>
      </c>
      <c r="L129" s="266">
        <v>491558.496</v>
      </c>
    </row>
    <row r="130" spans="1:12" ht="18.75" customHeight="1">
      <c r="A130" s="253"/>
      <c r="B130" s="249"/>
      <c r="C130" s="249"/>
      <c r="D130" s="254" t="s">
        <v>321</v>
      </c>
      <c r="E130" s="493">
        <v>0.2808580871321849</v>
      </c>
      <c r="F130" s="257">
        <v>0.3021635483529806</v>
      </c>
      <c r="G130" s="257">
        <v>0.0007309255079006772</v>
      </c>
      <c r="H130" s="257">
        <v>0.010924276793176459</v>
      </c>
      <c r="I130" s="257">
        <v>0.0002030490299246453</v>
      </c>
      <c r="J130" s="257">
        <v>0</v>
      </c>
      <c r="K130" s="257">
        <v>0.38907855257819235</v>
      </c>
      <c r="L130" s="258">
        <v>0.07306301935084952</v>
      </c>
    </row>
    <row r="131" spans="1:12" ht="18.75" customHeight="1">
      <c r="A131" s="259"/>
      <c r="B131" s="260"/>
      <c r="C131" s="260"/>
      <c r="D131" s="261" t="s">
        <v>322</v>
      </c>
      <c r="E131" s="494">
        <v>0.29067656068652825</v>
      </c>
      <c r="F131" s="262">
        <v>0.31540908716715155</v>
      </c>
      <c r="G131" s="262">
        <v>0.0007309255079006772</v>
      </c>
      <c r="H131" s="262">
        <v>0.011141058172714385</v>
      </c>
      <c r="I131" s="262">
        <v>0.0002460472092787952</v>
      </c>
      <c r="J131" s="262">
        <v>0</v>
      </c>
      <c r="K131" s="262">
        <v>0.38907855257819235</v>
      </c>
      <c r="L131" s="263">
        <v>0.07357362546445066</v>
      </c>
    </row>
    <row r="132" spans="1:12" ht="18.75" customHeight="1">
      <c r="A132" s="274" t="s">
        <v>219</v>
      </c>
      <c r="B132" s="270" t="s">
        <v>180</v>
      </c>
      <c r="C132" s="275" t="s">
        <v>220</v>
      </c>
      <c r="D132" s="272" t="s">
        <v>318</v>
      </c>
      <c r="E132" s="491">
        <v>1742272</v>
      </c>
      <c r="F132" s="251">
        <v>41194</v>
      </c>
      <c r="G132" s="251">
        <v>26068</v>
      </c>
      <c r="H132" s="251">
        <v>1559220</v>
      </c>
      <c r="I132" s="251">
        <v>45881</v>
      </c>
      <c r="J132" s="251">
        <v>0</v>
      </c>
      <c r="K132" s="251">
        <v>0</v>
      </c>
      <c r="L132" s="252">
        <v>69909</v>
      </c>
    </row>
    <row r="133" spans="1:12" ht="18.75" customHeight="1">
      <c r="A133" s="247"/>
      <c r="B133" s="249"/>
      <c r="C133" s="249"/>
      <c r="D133" s="254" t="s">
        <v>319</v>
      </c>
      <c r="E133" s="492">
        <v>3342910.396</v>
      </c>
      <c r="F133" s="265">
        <v>1614294.528</v>
      </c>
      <c r="G133" s="265">
        <v>26317.084</v>
      </c>
      <c r="H133" s="265">
        <v>1577575.607</v>
      </c>
      <c r="I133" s="265">
        <v>54032.532</v>
      </c>
      <c r="J133" s="265">
        <v>0</v>
      </c>
      <c r="K133" s="265">
        <v>0</v>
      </c>
      <c r="L133" s="266">
        <v>70690.645</v>
      </c>
    </row>
    <row r="134" spans="1:12" ht="18.75" customHeight="1">
      <c r="A134" s="247"/>
      <c r="B134" s="249"/>
      <c r="C134" s="249"/>
      <c r="D134" s="254" t="s">
        <v>320</v>
      </c>
      <c r="E134" s="492">
        <v>821450.49286</v>
      </c>
      <c r="F134" s="265">
        <v>408047.00449</v>
      </c>
      <c r="G134" s="265">
        <v>3339.74344</v>
      </c>
      <c r="H134" s="265">
        <v>368301.16289</v>
      </c>
      <c r="I134" s="265">
        <v>4442.00856</v>
      </c>
      <c r="J134" s="265">
        <v>0</v>
      </c>
      <c r="K134" s="265">
        <v>0</v>
      </c>
      <c r="L134" s="266">
        <v>37320.57348</v>
      </c>
    </row>
    <row r="135" spans="1:12" ht="18.75" customHeight="1">
      <c r="A135" s="247"/>
      <c r="B135" s="249"/>
      <c r="C135" s="249"/>
      <c r="D135" s="254" t="s">
        <v>321</v>
      </c>
      <c r="E135" s="493">
        <v>0.4714823476816479</v>
      </c>
      <c r="F135" s="257">
        <v>9.905496055008012</v>
      </c>
      <c r="G135" s="257">
        <v>0.12811659659352465</v>
      </c>
      <c r="H135" s="257">
        <v>0.23620859332871563</v>
      </c>
      <c r="I135" s="257">
        <v>0.09681586190362024</v>
      </c>
      <c r="J135" s="257">
        <v>0</v>
      </c>
      <c r="K135" s="257">
        <v>0</v>
      </c>
      <c r="L135" s="258">
        <v>0.5338450482770458</v>
      </c>
    </row>
    <row r="136" spans="1:12" ht="18.75" customHeight="1">
      <c r="A136" s="276"/>
      <c r="B136" s="260"/>
      <c r="C136" s="260"/>
      <c r="D136" s="261" t="s">
        <v>322</v>
      </c>
      <c r="E136" s="494">
        <v>0.2457291388494638</v>
      </c>
      <c r="F136" s="262">
        <v>0.25277110057205127</v>
      </c>
      <c r="G136" s="262">
        <v>0.12690400805803562</v>
      </c>
      <c r="H136" s="262">
        <v>0.2334602292630403</v>
      </c>
      <c r="I136" s="262">
        <v>0.08220989088573528</v>
      </c>
      <c r="J136" s="262">
        <v>0</v>
      </c>
      <c r="K136" s="262">
        <v>0</v>
      </c>
      <c r="L136" s="263">
        <v>0.5279421835803025</v>
      </c>
    </row>
    <row r="137" spans="1:12" ht="18.75" customHeight="1">
      <c r="A137" s="247" t="s">
        <v>221</v>
      </c>
      <c r="B137" s="248" t="s">
        <v>180</v>
      </c>
      <c r="C137" s="249" t="s">
        <v>222</v>
      </c>
      <c r="D137" s="250" t="s">
        <v>318</v>
      </c>
      <c r="E137" s="491">
        <v>13355861</v>
      </c>
      <c r="F137" s="251">
        <v>12592676</v>
      </c>
      <c r="G137" s="251">
        <v>124294</v>
      </c>
      <c r="H137" s="251">
        <v>31498</v>
      </c>
      <c r="I137" s="251">
        <v>424318</v>
      </c>
      <c r="J137" s="251">
        <v>0</v>
      </c>
      <c r="K137" s="251">
        <v>0</v>
      </c>
      <c r="L137" s="252">
        <v>183075</v>
      </c>
    </row>
    <row r="138" spans="1:12" ht="18.75" customHeight="1">
      <c r="A138" s="247"/>
      <c r="B138" s="248"/>
      <c r="C138" s="249"/>
      <c r="D138" s="254" t="s">
        <v>319</v>
      </c>
      <c r="E138" s="492">
        <v>13357861</v>
      </c>
      <c r="F138" s="265">
        <v>12594676</v>
      </c>
      <c r="G138" s="265">
        <v>124299</v>
      </c>
      <c r="H138" s="265">
        <v>31493</v>
      </c>
      <c r="I138" s="265">
        <v>424318</v>
      </c>
      <c r="J138" s="265">
        <v>0</v>
      </c>
      <c r="K138" s="265">
        <v>0</v>
      </c>
      <c r="L138" s="266">
        <v>183075</v>
      </c>
    </row>
    <row r="139" spans="1:12" ht="18.75" customHeight="1">
      <c r="A139" s="247"/>
      <c r="B139" s="248"/>
      <c r="C139" s="249"/>
      <c r="D139" s="254" t="s">
        <v>320</v>
      </c>
      <c r="E139" s="492">
        <v>4072092.0082699996</v>
      </c>
      <c r="F139" s="265">
        <v>3915154.226</v>
      </c>
      <c r="G139" s="265">
        <v>12626.71608</v>
      </c>
      <c r="H139" s="265">
        <v>5390.23508</v>
      </c>
      <c r="I139" s="265">
        <v>26763.61238</v>
      </c>
      <c r="J139" s="265">
        <v>0</v>
      </c>
      <c r="K139" s="265">
        <v>0</v>
      </c>
      <c r="L139" s="266">
        <v>112157.21873</v>
      </c>
    </row>
    <row r="140" spans="1:12" ht="18.75" customHeight="1">
      <c r="A140" s="253"/>
      <c r="B140" s="249"/>
      <c r="C140" s="249"/>
      <c r="D140" s="254" t="s">
        <v>321</v>
      </c>
      <c r="E140" s="493">
        <v>0.3048917631195772</v>
      </c>
      <c r="F140" s="257">
        <v>0.3109072468790589</v>
      </c>
      <c r="G140" s="257">
        <v>0.10158749481069078</v>
      </c>
      <c r="H140" s="257">
        <v>0.17112943932948124</v>
      </c>
      <c r="I140" s="257">
        <v>0.06307442149519935</v>
      </c>
      <c r="J140" s="257">
        <v>0</v>
      </c>
      <c r="K140" s="257">
        <v>0</v>
      </c>
      <c r="L140" s="258">
        <v>0.6126298988392734</v>
      </c>
    </row>
    <row r="141" spans="1:12" ht="18.75" customHeight="1">
      <c r="A141" s="259"/>
      <c r="B141" s="260"/>
      <c r="C141" s="260"/>
      <c r="D141" s="268" t="s">
        <v>322</v>
      </c>
      <c r="E141" s="494">
        <v>0.3048461133313185</v>
      </c>
      <c r="F141" s="262">
        <v>0.31085787566111267</v>
      </c>
      <c r="G141" s="262">
        <v>0.1015834083942751</v>
      </c>
      <c r="H141" s="262">
        <v>0.17115660877020292</v>
      </c>
      <c r="I141" s="262">
        <v>0.06307442149519935</v>
      </c>
      <c r="J141" s="262">
        <v>0</v>
      </c>
      <c r="K141" s="262">
        <v>0</v>
      </c>
      <c r="L141" s="263">
        <v>0.6126298988392734</v>
      </c>
    </row>
    <row r="142" spans="1:12" ht="18.75" customHeight="1">
      <c r="A142" s="247" t="s">
        <v>223</v>
      </c>
      <c r="B142" s="248" t="s">
        <v>180</v>
      </c>
      <c r="C142" s="249" t="s">
        <v>224</v>
      </c>
      <c r="D142" s="273" t="s">
        <v>318</v>
      </c>
      <c r="E142" s="491">
        <v>7306102</v>
      </c>
      <c r="F142" s="251">
        <v>3649495</v>
      </c>
      <c r="G142" s="251">
        <v>13502</v>
      </c>
      <c r="H142" s="251">
        <v>2621177</v>
      </c>
      <c r="I142" s="251">
        <v>968654</v>
      </c>
      <c r="J142" s="251">
        <v>0</v>
      </c>
      <c r="K142" s="251">
        <v>0</v>
      </c>
      <c r="L142" s="252">
        <v>53274</v>
      </c>
    </row>
    <row r="143" spans="1:12" ht="18.75" customHeight="1">
      <c r="A143" s="247"/>
      <c r="B143" s="248"/>
      <c r="C143" s="249"/>
      <c r="D143" s="254" t="s">
        <v>319</v>
      </c>
      <c r="E143" s="492">
        <v>7383359.168</v>
      </c>
      <c r="F143" s="265">
        <v>3714268.405</v>
      </c>
      <c r="G143" s="265">
        <v>14959.21</v>
      </c>
      <c r="H143" s="265">
        <v>2621466.188</v>
      </c>
      <c r="I143" s="265">
        <v>971037.399</v>
      </c>
      <c r="J143" s="265">
        <v>0</v>
      </c>
      <c r="K143" s="265">
        <v>0</v>
      </c>
      <c r="L143" s="266">
        <v>61627.966</v>
      </c>
    </row>
    <row r="144" spans="1:12" ht="18.75" customHeight="1">
      <c r="A144" s="247"/>
      <c r="B144" s="248"/>
      <c r="C144" s="249"/>
      <c r="D144" s="254" t="s">
        <v>320</v>
      </c>
      <c r="E144" s="492">
        <v>1375033.8831</v>
      </c>
      <c r="F144" s="265">
        <v>885679.30337</v>
      </c>
      <c r="G144" s="265">
        <v>4650.81264</v>
      </c>
      <c r="H144" s="265">
        <v>437267.30421</v>
      </c>
      <c r="I144" s="265">
        <v>33362.41607</v>
      </c>
      <c r="J144" s="265">
        <v>0</v>
      </c>
      <c r="K144" s="265">
        <v>0</v>
      </c>
      <c r="L144" s="266">
        <v>14074.04681</v>
      </c>
    </row>
    <row r="145" spans="1:12" ht="18.75" customHeight="1">
      <c r="A145" s="247"/>
      <c r="B145" s="249"/>
      <c r="C145" s="249"/>
      <c r="D145" s="254" t="s">
        <v>321</v>
      </c>
      <c r="E145" s="493">
        <v>0.18820348841283627</v>
      </c>
      <c r="F145" s="257">
        <v>0.24268544096374978</v>
      </c>
      <c r="G145" s="257">
        <v>0.34445360983557993</v>
      </c>
      <c r="H145" s="257">
        <v>0.1668209755426665</v>
      </c>
      <c r="I145" s="257">
        <v>0.034442036134677605</v>
      </c>
      <c r="J145" s="257">
        <v>0</v>
      </c>
      <c r="K145" s="257">
        <v>0</v>
      </c>
      <c r="L145" s="258">
        <v>0.2641822804745279</v>
      </c>
    </row>
    <row r="146" spans="1:12" ht="18.75" customHeight="1">
      <c r="A146" s="259"/>
      <c r="B146" s="260"/>
      <c r="C146" s="260"/>
      <c r="D146" s="254" t="s">
        <v>322</v>
      </c>
      <c r="E146" s="494">
        <v>0.18623418579709544</v>
      </c>
      <c r="F146" s="262">
        <v>0.23845323137599153</v>
      </c>
      <c r="G146" s="262">
        <v>0.31089961568826163</v>
      </c>
      <c r="H146" s="262">
        <v>0.1668025726258194</v>
      </c>
      <c r="I146" s="262">
        <v>0.03435749859311032</v>
      </c>
      <c r="J146" s="262">
        <v>0</v>
      </c>
      <c r="K146" s="262">
        <v>0</v>
      </c>
      <c r="L146" s="263">
        <v>0.22837110687703047</v>
      </c>
    </row>
    <row r="147" spans="1:12" ht="18.75" customHeight="1">
      <c r="A147" s="247" t="s">
        <v>225</v>
      </c>
      <c r="B147" s="248" t="s">
        <v>180</v>
      </c>
      <c r="C147" s="249" t="s">
        <v>226</v>
      </c>
      <c r="D147" s="272" t="s">
        <v>318</v>
      </c>
      <c r="E147" s="491">
        <v>12424689</v>
      </c>
      <c r="F147" s="251">
        <v>12364046</v>
      </c>
      <c r="G147" s="251">
        <v>10356</v>
      </c>
      <c r="H147" s="251">
        <v>47095</v>
      </c>
      <c r="I147" s="251">
        <v>506</v>
      </c>
      <c r="J147" s="251">
        <v>0</v>
      </c>
      <c r="K147" s="251">
        <v>0</v>
      </c>
      <c r="L147" s="252">
        <v>2686</v>
      </c>
    </row>
    <row r="148" spans="1:12" ht="18.75" customHeight="1">
      <c r="A148" s="247"/>
      <c r="B148" s="248"/>
      <c r="C148" s="249"/>
      <c r="D148" s="254" t="s">
        <v>319</v>
      </c>
      <c r="E148" s="492">
        <v>12665994.767</v>
      </c>
      <c r="F148" s="265">
        <v>12603516.445</v>
      </c>
      <c r="G148" s="265">
        <v>10356</v>
      </c>
      <c r="H148" s="265">
        <v>47065</v>
      </c>
      <c r="I148" s="265">
        <v>576</v>
      </c>
      <c r="J148" s="265">
        <v>0</v>
      </c>
      <c r="K148" s="265">
        <v>0</v>
      </c>
      <c r="L148" s="266">
        <v>4481.322</v>
      </c>
    </row>
    <row r="149" spans="1:12" ht="18.75" customHeight="1">
      <c r="A149" s="247"/>
      <c r="B149" s="248"/>
      <c r="C149" s="249"/>
      <c r="D149" s="254" t="s">
        <v>320</v>
      </c>
      <c r="E149" s="492">
        <v>3433363.03497</v>
      </c>
      <c r="F149" s="265">
        <v>3418720.95637</v>
      </c>
      <c r="G149" s="265">
        <v>2957.06882</v>
      </c>
      <c r="H149" s="265">
        <v>10890.50307</v>
      </c>
      <c r="I149" s="265">
        <v>0</v>
      </c>
      <c r="J149" s="265">
        <v>0</v>
      </c>
      <c r="K149" s="265">
        <v>0</v>
      </c>
      <c r="L149" s="266">
        <v>794.50671</v>
      </c>
    </row>
    <row r="150" spans="1:12" ht="18.75" customHeight="1">
      <c r="A150" s="247"/>
      <c r="B150" s="249"/>
      <c r="C150" s="249"/>
      <c r="D150" s="254" t="s">
        <v>321</v>
      </c>
      <c r="E150" s="493">
        <v>0.2763339215146552</v>
      </c>
      <c r="F150" s="257">
        <v>0.2765050337381469</v>
      </c>
      <c r="G150" s="257">
        <v>0.28554160100424875</v>
      </c>
      <c r="H150" s="257">
        <v>0.23124542032062853</v>
      </c>
      <c r="I150" s="257">
        <v>0</v>
      </c>
      <c r="J150" s="257">
        <v>0</v>
      </c>
      <c r="K150" s="257">
        <v>0</v>
      </c>
      <c r="L150" s="258">
        <v>0.29579549888309753</v>
      </c>
    </row>
    <row r="151" spans="1:12" ht="18.75" customHeight="1">
      <c r="A151" s="259"/>
      <c r="B151" s="260"/>
      <c r="C151" s="260"/>
      <c r="D151" s="254" t="s">
        <v>322</v>
      </c>
      <c r="E151" s="494">
        <v>0.27106935524048126</v>
      </c>
      <c r="F151" s="262">
        <v>0.27125135840373</v>
      </c>
      <c r="G151" s="262">
        <v>0.28554160100424875</v>
      </c>
      <c r="H151" s="262">
        <v>0.23139281992988422</v>
      </c>
      <c r="I151" s="262">
        <v>0</v>
      </c>
      <c r="J151" s="262">
        <v>0</v>
      </c>
      <c r="K151" s="262">
        <v>0</v>
      </c>
      <c r="L151" s="263">
        <v>0.17729293052362674</v>
      </c>
    </row>
    <row r="152" spans="1:12" ht="18.75" customHeight="1">
      <c r="A152" s="247" t="s">
        <v>227</v>
      </c>
      <c r="B152" s="248" t="s">
        <v>180</v>
      </c>
      <c r="C152" s="249" t="s">
        <v>340</v>
      </c>
      <c r="D152" s="250" t="s">
        <v>318</v>
      </c>
      <c r="E152" s="491">
        <v>3527208</v>
      </c>
      <c r="F152" s="251">
        <v>893716</v>
      </c>
      <c r="G152" s="251">
        <v>2319404</v>
      </c>
      <c r="H152" s="251">
        <v>223962</v>
      </c>
      <c r="I152" s="251">
        <v>3695</v>
      </c>
      <c r="J152" s="251">
        <v>0</v>
      </c>
      <c r="K152" s="251">
        <v>0</v>
      </c>
      <c r="L152" s="252">
        <v>86431</v>
      </c>
    </row>
    <row r="153" spans="1:12" ht="18.75" customHeight="1">
      <c r="A153" s="247"/>
      <c r="B153" s="248"/>
      <c r="C153" s="249" t="s">
        <v>341</v>
      </c>
      <c r="D153" s="254" t="s">
        <v>319</v>
      </c>
      <c r="E153" s="492">
        <v>3545614.672</v>
      </c>
      <c r="F153" s="265">
        <v>897324.59</v>
      </c>
      <c r="G153" s="265">
        <v>2319367.212</v>
      </c>
      <c r="H153" s="265">
        <v>225857.87</v>
      </c>
      <c r="I153" s="265">
        <v>3730</v>
      </c>
      <c r="J153" s="265">
        <v>0</v>
      </c>
      <c r="K153" s="265">
        <v>0</v>
      </c>
      <c r="L153" s="266">
        <v>99335</v>
      </c>
    </row>
    <row r="154" spans="1:12" ht="18.75" customHeight="1">
      <c r="A154" s="247"/>
      <c r="B154" s="248"/>
      <c r="C154" s="249"/>
      <c r="D154" s="254" t="s">
        <v>320</v>
      </c>
      <c r="E154" s="492">
        <v>869997.6368199999</v>
      </c>
      <c r="F154" s="265">
        <v>215267.38025</v>
      </c>
      <c r="G154" s="265">
        <v>569090.44401</v>
      </c>
      <c r="H154" s="265">
        <v>55960.51468</v>
      </c>
      <c r="I154" s="265">
        <v>0</v>
      </c>
      <c r="J154" s="265">
        <v>0</v>
      </c>
      <c r="K154" s="265">
        <v>0</v>
      </c>
      <c r="L154" s="266">
        <v>29679.29788</v>
      </c>
    </row>
    <row r="155" spans="1:12" ht="18.75" customHeight="1">
      <c r="A155" s="247"/>
      <c r="B155" s="249"/>
      <c r="C155" s="249"/>
      <c r="D155" s="254" t="s">
        <v>321</v>
      </c>
      <c r="E155" s="493">
        <v>0.24665334077831527</v>
      </c>
      <c r="F155" s="257">
        <v>0.24086777035434073</v>
      </c>
      <c r="G155" s="257">
        <v>0.24536063747842118</v>
      </c>
      <c r="H155" s="257">
        <v>0.2498661142515248</v>
      </c>
      <c r="I155" s="257">
        <v>0</v>
      </c>
      <c r="J155" s="257">
        <v>0</v>
      </c>
      <c r="K155" s="257">
        <v>0</v>
      </c>
      <c r="L155" s="258">
        <v>0.3433871860790688</v>
      </c>
    </row>
    <row r="156" spans="1:12" ht="18.75" customHeight="1">
      <c r="A156" s="259"/>
      <c r="B156" s="260"/>
      <c r="C156" s="260"/>
      <c r="D156" s="267" t="s">
        <v>322</v>
      </c>
      <c r="E156" s="494">
        <v>0.24537286685167461</v>
      </c>
      <c r="F156" s="262">
        <v>0.23989912084098797</v>
      </c>
      <c r="G156" s="262">
        <v>0.24536452919814752</v>
      </c>
      <c r="H156" s="262">
        <v>0.24776871702544614</v>
      </c>
      <c r="I156" s="262">
        <v>0</v>
      </c>
      <c r="J156" s="262">
        <v>0</v>
      </c>
      <c r="K156" s="262">
        <v>0</v>
      </c>
      <c r="L156" s="263">
        <v>0.2987798649015956</v>
      </c>
    </row>
    <row r="157" spans="1:12" ht="18.75" customHeight="1">
      <c r="A157" s="247" t="s">
        <v>228</v>
      </c>
      <c r="B157" s="248" t="s">
        <v>180</v>
      </c>
      <c r="C157" s="249" t="s">
        <v>342</v>
      </c>
      <c r="D157" s="254" t="s">
        <v>318</v>
      </c>
      <c r="E157" s="491">
        <v>100668</v>
      </c>
      <c r="F157" s="251">
        <v>18569</v>
      </c>
      <c r="G157" s="251">
        <v>1897</v>
      </c>
      <c r="H157" s="251">
        <v>78331</v>
      </c>
      <c r="I157" s="251">
        <v>1871</v>
      </c>
      <c r="J157" s="251">
        <v>0</v>
      </c>
      <c r="K157" s="251">
        <v>0</v>
      </c>
      <c r="L157" s="252">
        <v>0</v>
      </c>
    </row>
    <row r="158" spans="1:12" ht="18.75" customHeight="1">
      <c r="A158" s="247"/>
      <c r="B158" s="248"/>
      <c r="C158" s="249" t="s">
        <v>343</v>
      </c>
      <c r="D158" s="254" t="s">
        <v>319</v>
      </c>
      <c r="E158" s="492">
        <v>350382.438</v>
      </c>
      <c r="F158" s="265">
        <v>268343.438</v>
      </c>
      <c r="G158" s="265">
        <v>1908.9</v>
      </c>
      <c r="H158" s="265">
        <v>78249.05</v>
      </c>
      <c r="I158" s="265">
        <v>1881.05</v>
      </c>
      <c r="J158" s="265">
        <v>0</v>
      </c>
      <c r="K158" s="265">
        <v>0</v>
      </c>
      <c r="L158" s="266">
        <v>0</v>
      </c>
    </row>
    <row r="159" spans="1:12" ht="18.75" customHeight="1">
      <c r="A159" s="247"/>
      <c r="B159" s="248"/>
      <c r="C159" s="249"/>
      <c r="D159" s="254" t="s">
        <v>320</v>
      </c>
      <c r="E159" s="492">
        <v>45917.35824</v>
      </c>
      <c r="F159" s="265">
        <v>28352.043</v>
      </c>
      <c r="G159" s="265">
        <v>211.30307</v>
      </c>
      <c r="H159" s="265">
        <v>17339.01847</v>
      </c>
      <c r="I159" s="265">
        <v>14.9937</v>
      </c>
      <c r="J159" s="265">
        <v>0</v>
      </c>
      <c r="K159" s="265">
        <v>0</v>
      </c>
      <c r="L159" s="266">
        <v>0</v>
      </c>
    </row>
    <row r="160" spans="1:12" ht="18.75" customHeight="1">
      <c r="A160" s="253"/>
      <c r="B160" s="249"/>
      <c r="C160" s="249"/>
      <c r="D160" s="254" t="s">
        <v>321</v>
      </c>
      <c r="E160" s="493">
        <v>0.45612665633567767</v>
      </c>
      <c r="F160" s="257">
        <v>1.5268481339867521</v>
      </c>
      <c r="G160" s="257">
        <v>0.11138801792303638</v>
      </c>
      <c r="H160" s="257">
        <v>0.2213557655334414</v>
      </c>
      <c r="I160" s="257">
        <v>0.008013735970069482</v>
      </c>
      <c r="J160" s="257">
        <v>0</v>
      </c>
      <c r="K160" s="257">
        <v>0</v>
      </c>
      <c r="L160" s="258">
        <v>0</v>
      </c>
    </row>
    <row r="161" spans="1:12" ht="18.75" customHeight="1">
      <c r="A161" s="259"/>
      <c r="B161" s="260"/>
      <c r="C161" s="260"/>
      <c r="D161" s="268" t="s">
        <v>322</v>
      </c>
      <c r="E161" s="494">
        <v>0.1310492572119154</v>
      </c>
      <c r="F161" s="262">
        <v>0.105655808881751</v>
      </c>
      <c r="G161" s="262">
        <v>0.11069362983917438</v>
      </c>
      <c r="H161" s="262">
        <v>0.22158759077586243</v>
      </c>
      <c r="I161" s="262">
        <v>0.007970920496531192</v>
      </c>
      <c r="J161" s="262">
        <v>0</v>
      </c>
      <c r="K161" s="262">
        <v>0</v>
      </c>
      <c r="L161" s="263">
        <v>0</v>
      </c>
    </row>
    <row r="162" spans="1:12" ht="18.75" customHeight="1">
      <c r="A162" s="274" t="s">
        <v>229</v>
      </c>
      <c r="B162" s="270" t="s">
        <v>180</v>
      </c>
      <c r="C162" s="275" t="s">
        <v>344</v>
      </c>
      <c r="D162" s="272" t="s">
        <v>318</v>
      </c>
      <c r="E162" s="491">
        <v>326371</v>
      </c>
      <c r="F162" s="251">
        <v>1045</v>
      </c>
      <c r="G162" s="251">
        <v>522</v>
      </c>
      <c r="H162" s="251">
        <v>271503</v>
      </c>
      <c r="I162" s="251">
        <v>14867</v>
      </c>
      <c r="J162" s="251">
        <v>0</v>
      </c>
      <c r="K162" s="251">
        <v>0</v>
      </c>
      <c r="L162" s="252">
        <v>38434</v>
      </c>
    </row>
    <row r="163" spans="1:12" ht="18.75" customHeight="1">
      <c r="A163" s="247"/>
      <c r="B163" s="248"/>
      <c r="C163" s="249" t="s">
        <v>345</v>
      </c>
      <c r="D163" s="254" t="s">
        <v>319</v>
      </c>
      <c r="E163" s="492">
        <v>355550.55</v>
      </c>
      <c r="F163" s="265">
        <v>1050.904</v>
      </c>
      <c r="G163" s="265">
        <v>518.7</v>
      </c>
      <c r="H163" s="265">
        <v>276036.775</v>
      </c>
      <c r="I163" s="265">
        <v>39267.228</v>
      </c>
      <c r="J163" s="265">
        <v>0</v>
      </c>
      <c r="K163" s="265">
        <v>0</v>
      </c>
      <c r="L163" s="266">
        <v>38676.943</v>
      </c>
    </row>
    <row r="164" spans="1:12" ht="18.75" customHeight="1">
      <c r="A164" s="247"/>
      <c r="B164" s="248"/>
      <c r="C164" s="249"/>
      <c r="D164" s="254" t="s">
        <v>320</v>
      </c>
      <c r="E164" s="492">
        <v>74883.10789</v>
      </c>
      <c r="F164" s="265">
        <v>205.904</v>
      </c>
      <c r="G164" s="265">
        <v>55.85466</v>
      </c>
      <c r="H164" s="265">
        <v>67775.56791</v>
      </c>
      <c r="I164" s="265">
        <v>24.519</v>
      </c>
      <c r="J164" s="265">
        <v>0</v>
      </c>
      <c r="K164" s="265">
        <v>0</v>
      </c>
      <c r="L164" s="266">
        <v>6821.26232</v>
      </c>
    </row>
    <row r="165" spans="1:12" ht="18.75" customHeight="1">
      <c r="A165" s="247"/>
      <c r="B165" s="249"/>
      <c r="C165" s="249"/>
      <c r="D165" s="254" t="s">
        <v>321</v>
      </c>
      <c r="E165" s="493">
        <v>0.22944167187035613</v>
      </c>
      <c r="F165" s="257">
        <v>0.19703732057416268</v>
      </c>
      <c r="G165" s="257">
        <v>0.1070012643678161</v>
      </c>
      <c r="H165" s="257">
        <v>0.2496310092706158</v>
      </c>
      <c r="I165" s="257">
        <v>0.001649223111589426</v>
      </c>
      <c r="J165" s="257">
        <v>0</v>
      </c>
      <c r="K165" s="257">
        <v>0</v>
      </c>
      <c r="L165" s="258">
        <v>0.17747989592548263</v>
      </c>
    </row>
    <row r="166" spans="1:12" ht="18.75" customHeight="1">
      <c r="A166" s="259"/>
      <c r="B166" s="260"/>
      <c r="C166" s="260"/>
      <c r="D166" s="267" t="s">
        <v>322</v>
      </c>
      <c r="E166" s="494">
        <v>0.21061170595854792</v>
      </c>
      <c r="F166" s="262">
        <v>0.19593036090832275</v>
      </c>
      <c r="G166" s="262">
        <v>0.10768201272411798</v>
      </c>
      <c r="H166" s="262">
        <v>0.24553093662972983</v>
      </c>
      <c r="I166" s="262">
        <v>0.0006244138241691009</v>
      </c>
      <c r="J166" s="262">
        <v>0</v>
      </c>
      <c r="K166" s="262">
        <v>0</v>
      </c>
      <c r="L166" s="263">
        <v>0.17636508448974367</v>
      </c>
    </row>
    <row r="167" spans="1:12" ht="18.75" customHeight="1">
      <c r="A167" s="247" t="s">
        <v>230</v>
      </c>
      <c r="B167" s="248" t="s">
        <v>180</v>
      </c>
      <c r="C167" s="249" t="s">
        <v>346</v>
      </c>
      <c r="D167" s="254" t="s">
        <v>318</v>
      </c>
      <c r="E167" s="491">
        <v>1788300</v>
      </c>
      <c r="F167" s="251">
        <v>1147328</v>
      </c>
      <c r="G167" s="251">
        <v>6286</v>
      </c>
      <c r="H167" s="251">
        <v>231841</v>
      </c>
      <c r="I167" s="251">
        <v>378185</v>
      </c>
      <c r="J167" s="251">
        <v>0</v>
      </c>
      <c r="K167" s="251">
        <v>0</v>
      </c>
      <c r="L167" s="252">
        <v>24660</v>
      </c>
    </row>
    <row r="168" spans="1:12" ht="18.75" customHeight="1">
      <c r="A168" s="247"/>
      <c r="B168" s="248"/>
      <c r="C168" s="249" t="s">
        <v>347</v>
      </c>
      <c r="D168" s="254" t="s">
        <v>319</v>
      </c>
      <c r="E168" s="492">
        <v>1792657.0580000002</v>
      </c>
      <c r="F168" s="265">
        <v>1139102.942</v>
      </c>
      <c r="G168" s="265">
        <v>6301.955</v>
      </c>
      <c r="H168" s="265">
        <v>232067.605</v>
      </c>
      <c r="I168" s="265">
        <v>389749</v>
      </c>
      <c r="J168" s="265">
        <v>0</v>
      </c>
      <c r="K168" s="265">
        <v>0</v>
      </c>
      <c r="L168" s="266">
        <v>25435.556</v>
      </c>
    </row>
    <row r="169" spans="1:12" ht="18.75" customHeight="1">
      <c r="A169" s="247"/>
      <c r="B169" s="248"/>
      <c r="C169" s="249"/>
      <c r="D169" s="254" t="s">
        <v>320</v>
      </c>
      <c r="E169" s="492">
        <v>300601.73543</v>
      </c>
      <c r="F169" s="265">
        <v>215545.648</v>
      </c>
      <c r="G169" s="265">
        <v>1088.6917</v>
      </c>
      <c r="H169" s="265">
        <v>48496.14004</v>
      </c>
      <c r="I169" s="265">
        <v>33123.84976</v>
      </c>
      <c r="J169" s="265">
        <v>0</v>
      </c>
      <c r="K169" s="265">
        <v>0</v>
      </c>
      <c r="L169" s="266">
        <v>2347.40593</v>
      </c>
    </row>
    <row r="170" spans="1:12" ht="18.75" customHeight="1">
      <c r="A170" s="253"/>
      <c r="B170" s="249"/>
      <c r="C170" s="249"/>
      <c r="D170" s="254" t="s">
        <v>321</v>
      </c>
      <c r="E170" s="493">
        <v>0.16809357234804004</v>
      </c>
      <c r="F170" s="257">
        <v>0.18786750432308807</v>
      </c>
      <c r="G170" s="257">
        <v>0.17319307986000637</v>
      </c>
      <c r="H170" s="257">
        <v>0.2091784457451443</v>
      </c>
      <c r="I170" s="257">
        <v>0.08758636582624905</v>
      </c>
      <c r="J170" s="257">
        <v>0</v>
      </c>
      <c r="K170" s="257">
        <v>0</v>
      </c>
      <c r="L170" s="258">
        <v>0.09519083252230331</v>
      </c>
    </row>
    <row r="171" spans="1:12" ht="18.75" customHeight="1">
      <c r="A171" s="259"/>
      <c r="B171" s="260"/>
      <c r="C171" s="260"/>
      <c r="D171" s="268" t="s">
        <v>322</v>
      </c>
      <c r="E171" s="494">
        <v>0.16768502044968378</v>
      </c>
      <c r="F171" s="262">
        <v>0.18922402888500306</v>
      </c>
      <c r="G171" s="262">
        <v>0.1727545975812268</v>
      </c>
      <c r="H171" s="262">
        <v>0.20897419111986784</v>
      </c>
      <c r="I171" s="262">
        <v>0.08498764527939776</v>
      </c>
      <c r="J171" s="262">
        <v>0</v>
      </c>
      <c r="K171" s="262">
        <v>0</v>
      </c>
      <c r="L171" s="263">
        <v>0.09228836711884733</v>
      </c>
    </row>
    <row r="172" spans="1:12" ht="18.75" customHeight="1">
      <c r="A172" s="247" t="s">
        <v>231</v>
      </c>
      <c r="B172" s="248" t="s">
        <v>180</v>
      </c>
      <c r="C172" s="249" t="s">
        <v>348</v>
      </c>
      <c r="D172" s="273" t="s">
        <v>318</v>
      </c>
      <c r="E172" s="491">
        <v>94468</v>
      </c>
      <c r="F172" s="251">
        <v>92411</v>
      </c>
      <c r="G172" s="251">
        <v>37</v>
      </c>
      <c r="H172" s="251">
        <v>0</v>
      </c>
      <c r="I172" s="251">
        <v>658</v>
      </c>
      <c r="J172" s="251">
        <v>0</v>
      </c>
      <c r="K172" s="251">
        <v>0</v>
      </c>
      <c r="L172" s="252">
        <v>1362</v>
      </c>
    </row>
    <row r="173" spans="1:12" ht="18.75" customHeight="1">
      <c r="A173" s="253"/>
      <c r="B173" s="249"/>
      <c r="C173" s="249" t="s">
        <v>349</v>
      </c>
      <c r="D173" s="254" t="s">
        <v>319</v>
      </c>
      <c r="E173" s="492">
        <v>94688.5</v>
      </c>
      <c r="F173" s="265">
        <v>92411</v>
      </c>
      <c r="G173" s="265">
        <v>37</v>
      </c>
      <c r="H173" s="265">
        <v>220.5</v>
      </c>
      <c r="I173" s="265">
        <v>658</v>
      </c>
      <c r="J173" s="265">
        <v>0</v>
      </c>
      <c r="K173" s="265">
        <v>0</v>
      </c>
      <c r="L173" s="266">
        <v>1362</v>
      </c>
    </row>
    <row r="174" spans="1:12" ht="18.75" customHeight="1">
      <c r="A174" s="253"/>
      <c r="B174" s="249"/>
      <c r="C174" s="249" t="s">
        <v>350</v>
      </c>
      <c r="D174" s="254" t="s">
        <v>320</v>
      </c>
      <c r="E174" s="492">
        <v>30773.953559999998</v>
      </c>
      <c r="F174" s="265">
        <v>30551.941</v>
      </c>
      <c r="G174" s="265">
        <v>4.58656</v>
      </c>
      <c r="H174" s="265">
        <v>0</v>
      </c>
      <c r="I174" s="265">
        <v>72</v>
      </c>
      <c r="J174" s="265">
        <v>0</v>
      </c>
      <c r="K174" s="265">
        <v>0</v>
      </c>
      <c r="L174" s="266">
        <v>145.426</v>
      </c>
    </row>
    <row r="175" spans="1:12" ht="18.75" customHeight="1">
      <c r="A175" s="253"/>
      <c r="B175" s="249"/>
      <c r="C175" s="249" t="s">
        <v>351</v>
      </c>
      <c r="D175" s="254" t="s">
        <v>321</v>
      </c>
      <c r="E175" s="493">
        <v>0.32576061269424567</v>
      </c>
      <c r="F175" s="257">
        <v>0.3306093538647996</v>
      </c>
      <c r="G175" s="257">
        <v>0.12396108108108109</v>
      </c>
      <c r="H175" s="257">
        <v>0</v>
      </c>
      <c r="I175" s="257">
        <v>0.1094224924012158</v>
      </c>
      <c r="J175" s="257">
        <v>0</v>
      </c>
      <c r="K175" s="257">
        <v>0</v>
      </c>
      <c r="L175" s="258">
        <v>0.10677386196769456</v>
      </c>
    </row>
    <row r="176" spans="1:12" ht="18.75" customHeight="1">
      <c r="A176" s="259"/>
      <c r="B176" s="260"/>
      <c r="C176" s="260"/>
      <c r="D176" s="267" t="s">
        <v>322</v>
      </c>
      <c r="E176" s="494">
        <v>0.3250020177740697</v>
      </c>
      <c r="F176" s="262">
        <v>0.3306093538647996</v>
      </c>
      <c r="G176" s="262">
        <v>0.12396108108108109</v>
      </c>
      <c r="H176" s="262">
        <v>0</v>
      </c>
      <c r="I176" s="262">
        <v>0.1094224924012158</v>
      </c>
      <c r="J176" s="262">
        <v>0</v>
      </c>
      <c r="K176" s="262">
        <v>0</v>
      </c>
      <c r="L176" s="263">
        <v>0.10677386196769456</v>
      </c>
    </row>
    <row r="177" spans="1:12" ht="18.75" customHeight="1">
      <c r="A177" s="247" t="s">
        <v>232</v>
      </c>
      <c r="B177" s="248" t="s">
        <v>180</v>
      </c>
      <c r="C177" s="249" t="s">
        <v>233</v>
      </c>
      <c r="D177" s="250" t="s">
        <v>318</v>
      </c>
      <c r="E177" s="491">
        <v>251674</v>
      </c>
      <c r="F177" s="251">
        <v>186881</v>
      </c>
      <c r="G177" s="251">
        <v>22315</v>
      </c>
      <c r="H177" s="251">
        <v>24033</v>
      </c>
      <c r="I177" s="251">
        <v>18445</v>
      </c>
      <c r="J177" s="251">
        <v>0</v>
      </c>
      <c r="K177" s="251">
        <v>0</v>
      </c>
      <c r="L177" s="252">
        <v>0</v>
      </c>
    </row>
    <row r="178" spans="1:12" ht="18.75" customHeight="1">
      <c r="A178" s="253"/>
      <c r="B178" s="249"/>
      <c r="C178" s="249"/>
      <c r="D178" s="254" t="s">
        <v>319</v>
      </c>
      <c r="E178" s="492">
        <v>258500.138</v>
      </c>
      <c r="F178" s="265">
        <v>193707.138</v>
      </c>
      <c r="G178" s="265">
        <v>22315</v>
      </c>
      <c r="H178" s="265">
        <v>24017.5</v>
      </c>
      <c r="I178" s="265">
        <v>18460.5</v>
      </c>
      <c r="J178" s="265">
        <v>0</v>
      </c>
      <c r="K178" s="265">
        <v>0</v>
      </c>
      <c r="L178" s="266">
        <v>0</v>
      </c>
    </row>
    <row r="179" spans="1:12" ht="18.75" customHeight="1">
      <c r="A179" s="253"/>
      <c r="B179" s="249"/>
      <c r="C179" s="249"/>
      <c r="D179" s="254" t="s">
        <v>320</v>
      </c>
      <c r="E179" s="492">
        <v>60055.55771</v>
      </c>
      <c r="F179" s="265">
        <v>47127.42655</v>
      </c>
      <c r="G179" s="265">
        <v>5078.64329</v>
      </c>
      <c r="H179" s="265">
        <v>5682.20442</v>
      </c>
      <c r="I179" s="265">
        <v>2167.28345</v>
      </c>
      <c r="J179" s="265">
        <v>0</v>
      </c>
      <c r="K179" s="265">
        <v>0</v>
      </c>
      <c r="L179" s="266">
        <v>0</v>
      </c>
    </row>
    <row r="180" spans="1:12" ht="18.75" customHeight="1">
      <c r="A180" s="253"/>
      <c r="B180" s="249"/>
      <c r="C180" s="249"/>
      <c r="D180" s="254" t="s">
        <v>321</v>
      </c>
      <c r="E180" s="493">
        <v>0.23862440184524425</v>
      </c>
      <c r="F180" s="257">
        <v>0.2521788012157469</v>
      </c>
      <c r="G180" s="257">
        <v>0.22758876495630742</v>
      </c>
      <c r="H180" s="257">
        <v>0.2364334215453751</v>
      </c>
      <c r="I180" s="257">
        <v>0.11749978042830035</v>
      </c>
      <c r="J180" s="257">
        <v>0</v>
      </c>
      <c r="K180" s="257">
        <v>0</v>
      </c>
      <c r="L180" s="258">
        <v>0</v>
      </c>
    </row>
    <row r="181" spans="1:12" ht="18.75" customHeight="1">
      <c r="A181" s="259"/>
      <c r="B181" s="260"/>
      <c r="C181" s="260"/>
      <c r="D181" s="267" t="s">
        <v>322</v>
      </c>
      <c r="E181" s="494">
        <v>0.23232311663214664</v>
      </c>
      <c r="F181" s="262">
        <v>0.2432921524554247</v>
      </c>
      <c r="G181" s="262">
        <v>0.22758876495630742</v>
      </c>
      <c r="H181" s="262">
        <v>0.23658600686999062</v>
      </c>
      <c r="I181" s="262">
        <v>0.11740112402155954</v>
      </c>
      <c r="J181" s="262">
        <v>0</v>
      </c>
      <c r="K181" s="262">
        <v>0</v>
      </c>
      <c r="L181" s="263">
        <v>0</v>
      </c>
    </row>
    <row r="182" spans="1:12" ht="6.75" customHeight="1">
      <c r="A182" s="249"/>
      <c r="B182" s="249"/>
      <c r="C182" s="249"/>
      <c r="D182" s="254"/>
      <c r="E182" s="277"/>
      <c r="F182" s="277"/>
      <c r="G182" s="277"/>
      <c r="H182" s="277"/>
      <c r="I182" s="277"/>
      <c r="J182" s="277"/>
      <c r="K182" s="277"/>
      <c r="L182" s="277"/>
    </row>
    <row r="183" spans="1:12" ht="18">
      <c r="A183" s="523" t="s">
        <v>561</v>
      </c>
      <c r="B183" s="278"/>
      <c r="C183" s="278"/>
      <c r="D183" s="278"/>
      <c r="E183" s="278"/>
      <c r="F183" s="279"/>
      <c r="G183" s="279"/>
      <c r="H183" s="279"/>
      <c r="I183" s="279"/>
      <c r="J183" s="279"/>
      <c r="K183" s="279"/>
      <c r="L183" s="279"/>
    </row>
    <row r="184" spans="1:12" ht="15">
      <c r="A184" s="280"/>
      <c r="B184" s="278"/>
      <c r="C184" s="278"/>
      <c r="D184" s="278"/>
      <c r="E184" s="278"/>
      <c r="F184" s="279"/>
      <c r="G184" s="279"/>
      <c r="H184" s="279"/>
      <c r="I184" s="279"/>
      <c r="J184" s="279"/>
      <c r="K184" s="279"/>
      <c r="L184" s="279"/>
    </row>
    <row r="185" spans="5:12" ht="15">
      <c r="E185" s="279"/>
      <c r="F185" s="279"/>
      <c r="G185" s="279"/>
      <c r="H185" s="279"/>
      <c r="I185" s="279"/>
      <c r="J185" s="279"/>
      <c r="K185" s="279"/>
      <c r="L185" s="279"/>
    </row>
    <row r="186" spans="5:12" ht="15">
      <c r="E186" s="279"/>
      <c r="F186" s="279"/>
      <c r="G186" s="279"/>
      <c r="H186" s="279"/>
      <c r="I186" s="279"/>
      <c r="J186" s="279"/>
      <c r="K186" s="279"/>
      <c r="L186" s="279"/>
    </row>
  </sheetData>
  <sheetProtection/>
  <printOptions horizontalCentered="1"/>
  <pageMargins left="0.7086614173228347" right="0.7086614173228347" top="0.7480314960629921" bottom="0.1968503937007874" header="0.5118110236220472" footer="0"/>
  <pageSetup firstPageNumber="19" useFirstPageNumber="1" fitToHeight="0" horizontalDpi="600" verticalDpi="600" orientation="landscape" paperSize="9" scale="73" r:id="rId1"/>
  <headerFooter alignWithMargins="0">
    <oddHeader>&amp;C&amp;12 - &amp;P -</oddHeader>
  </headerFooter>
  <rowBreaks count="5" manualBreakCount="5">
    <brk id="41" max="11" man="1"/>
    <brk id="76" max="11" man="1"/>
    <brk id="106" max="11" man="1"/>
    <brk id="141" max="11" man="1"/>
    <brk id="171" max="11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10"/>
  <dimension ref="A1:T431"/>
  <sheetViews>
    <sheetView showGridLines="0" zoomScale="75" zoomScaleNormal="75" zoomScalePageLayoutView="0" workbookViewId="0" topLeftCell="A1">
      <selection activeCell="A1" sqref="A1"/>
    </sheetView>
  </sheetViews>
  <sheetFormatPr defaultColWidth="16.25390625" defaultRowHeight="12.75"/>
  <cols>
    <col min="1" max="1" width="3.625" style="282" customWidth="1"/>
    <col min="2" max="2" width="1.875" style="282" customWidth="1"/>
    <col min="3" max="3" width="41.00390625" style="282" customWidth="1"/>
    <col min="4" max="4" width="2.625" style="282" customWidth="1"/>
    <col min="5" max="5" width="15.75390625" style="282" customWidth="1"/>
    <col min="6" max="6" width="14.375" style="282" customWidth="1"/>
    <col min="7" max="7" width="1.625" style="282" customWidth="1"/>
    <col min="8" max="12" width="15.75390625" style="282" customWidth="1"/>
    <col min="13" max="13" width="22.875" style="282" customWidth="1"/>
    <col min="14" max="16384" width="16.25390625" style="282" customWidth="1"/>
  </cols>
  <sheetData>
    <row r="1" ht="15.75" customHeight="1">
      <c r="A1" s="281" t="s">
        <v>352</v>
      </c>
    </row>
    <row r="2" spans="1:13" ht="15" customHeight="1">
      <c r="A2" s="283" t="s">
        <v>353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</row>
    <row r="3" spans="1:13" ht="15" customHeight="1">
      <c r="A3" s="283"/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5"/>
    </row>
    <row r="4" spans="3:13" ht="15" customHeight="1">
      <c r="C4" s="281"/>
      <c r="D4" s="281"/>
      <c r="E4" s="286"/>
      <c r="F4" s="286"/>
      <c r="G4" s="286"/>
      <c r="H4" s="286"/>
      <c r="I4" s="286"/>
      <c r="J4" s="286"/>
      <c r="K4" s="287"/>
      <c r="L4" s="288"/>
      <c r="M4" s="289" t="s">
        <v>26</v>
      </c>
    </row>
    <row r="5" spans="1:13" ht="15.75" customHeight="1">
      <c r="A5" s="290"/>
      <c r="B5" s="291"/>
      <c r="C5" s="292" t="s">
        <v>29</v>
      </c>
      <c r="D5" s="293"/>
      <c r="E5" s="294" t="s">
        <v>2</v>
      </c>
      <c r="F5" s="295" t="s">
        <v>2</v>
      </c>
      <c r="G5" s="520"/>
      <c r="H5" s="204" t="s">
        <v>2</v>
      </c>
      <c r="I5" s="205" t="s">
        <v>2</v>
      </c>
      <c r="J5" s="202" t="s">
        <v>2</v>
      </c>
      <c r="K5" s="205" t="s">
        <v>2</v>
      </c>
      <c r="L5" s="296" t="s">
        <v>2</v>
      </c>
      <c r="M5" s="202" t="s">
        <v>2</v>
      </c>
    </row>
    <row r="6" spans="1:13" ht="15.75" customHeight="1">
      <c r="A6" s="297"/>
      <c r="B6" s="298"/>
      <c r="C6" s="208" t="s">
        <v>544</v>
      </c>
      <c r="D6" s="299"/>
      <c r="E6" s="300"/>
      <c r="F6" s="473" t="s">
        <v>286</v>
      </c>
      <c r="G6" s="519"/>
      <c r="H6" s="211" t="s">
        <v>287</v>
      </c>
      <c r="I6" s="212" t="s">
        <v>288</v>
      </c>
      <c r="J6" s="213" t="s">
        <v>288</v>
      </c>
      <c r="K6" s="212" t="s">
        <v>289</v>
      </c>
      <c r="L6" s="214" t="s">
        <v>290</v>
      </c>
      <c r="M6" s="213" t="s">
        <v>291</v>
      </c>
    </row>
    <row r="7" spans="1:13" ht="15.75" customHeight="1">
      <c r="A7" s="297"/>
      <c r="B7" s="298"/>
      <c r="C7" s="301" t="s">
        <v>292</v>
      </c>
      <c r="D7" s="302"/>
      <c r="E7" s="303" t="s">
        <v>293</v>
      </c>
      <c r="F7" s="473" t="s">
        <v>294</v>
      </c>
      <c r="G7" s="519"/>
      <c r="H7" s="215" t="s">
        <v>295</v>
      </c>
      <c r="I7" s="212" t="s">
        <v>296</v>
      </c>
      <c r="J7" s="213" t="s">
        <v>297</v>
      </c>
      <c r="K7" s="212" t="s">
        <v>298</v>
      </c>
      <c r="L7" s="213" t="s">
        <v>299</v>
      </c>
      <c r="M7" s="216" t="s">
        <v>300</v>
      </c>
    </row>
    <row r="8" spans="1:13" ht="15.75" customHeight="1">
      <c r="A8" s="297"/>
      <c r="B8" s="298"/>
      <c r="C8" s="301" t="s">
        <v>301</v>
      </c>
      <c r="D8" s="302"/>
      <c r="E8" s="303" t="s">
        <v>2</v>
      </c>
      <c r="F8" s="473" t="s">
        <v>302</v>
      </c>
      <c r="G8" s="519"/>
      <c r="H8" s="215" t="s">
        <v>303</v>
      </c>
      <c r="I8" s="212" t="s">
        <v>304</v>
      </c>
      <c r="J8" s="213" t="s">
        <v>2</v>
      </c>
      <c r="K8" s="212" t="s">
        <v>305</v>
      </c>
      <c r="L8" s="213" t="s">
        <v>306</v>
      </c>
      <c r="M8" s="213" t="s">
        <v>307</v>
      </c>
    </row>
    <row r="9" spans="1:13" ht="15.75" customHeight="1">
      <c r="A9" s="297"/>
      <c r="B9" s="298"/>
      <c r="C9" s="301" t="s">
        <v>308</v>
      </c>
      <c r="D9" s="302"/>
      <c r="E9" s="477" t="s">
        <v>2</v>
      </c>
      <c r="F9" s="304" t="s">
        <v>2</v>
      </c>
      <c r="G9" s="304"/>
      <c r="H9" s="215" t="s">
        <v>2</v>
      </c>
      <c r="I9" s="212" t="s">
        <v>309</v>
      </c>
      <c r="J9" s="213"/>
      <c r="K9" s="212" t="s">
        <v>310</v>
      </c>
      <c r="L9" s="213" t="s">
        <v>2</v>
      </c>
      <c r="M9" s="213" t="s">
        <v>311</v>
      </c>
    </row>
    <row r="10" spans="1:13" ht="15.75" customHeight="1">
      <c r="A10" s="297"/>
      <c r="B10" s="298"/>
      <c r="C10" s="301" t="s">
        <v>312</v>
      </c>
      <c r="D10" s="305"/>
      <c r="E10" s="478"/>
      <c r="F10" s="306"/>
      <c r="G10" s="306"/>
      <c r="H10" s="307"/>
      <c r="I10" s="308"/>
      <c r="J10" s="309"/>
      <c r="K10" s="310"/>
      <c r="L10" s="311"/>
      <c r="M10" s="309"/>
    </row>
    <row r="11" spans="1:13" ht="9.75" customHeight="1">
      <c r="A11" s="312"/>
      <c r="B11" s="313"/>
      <c r="C11" s="314" t="s">
        <v>354</v>
      </c>
      <c r="D11" s="315"/>
      <c r="E11" s="474" t="s">
        <v>313</v>
      </c>
      <c r="F11" s="1277" t="s">
        <v>314</v>
      </c>
      <c r="G11" s="1278"/>
      <c r="H11" s="316" t="s">
        <v>315</v>
      </c>
      <c r="I11" s="317" t="s">
        <v>316</v>
      </c>
      <c r="J11" s="318" t="s">
        <v>317</v>
      </c>
      <c r="K11" s="319" t="s">
        <v>355</v>
      </c>
      <c r="L11" s="320" t="s">
        <v>356</v>
      </c>
      <c r="M11" s="320" t="s">
        <v>357</v>
      </c>
    </row>
    <row r="12" spans="1:20" ht="18.75" customHeight="1">
      <c r="A12" s="297"/>
      <c r="B12" s="298"/>
      <c r="C12" s="321" t="s">
        <v>178</v>
      </c>
      <c r="D12" s="322" t="s">
        <v>318</v>
      </c>
      <c r="E12" s="499">
        <v>325287369</v>
      </c>
      <c r="F12" s="500">
        <v>153487393</v>
      </c>
      <c r="G12" s="500"/>
      <c r="H12" s="500">
        <v>25077804</v>
      </c>
      <c r="I12" s="500">
        <v>65553682</v>
      </c>
      <c r="J12" s="500">
        <v>14934646</v>
      </c>
      <c r="K12" s="500">
        <v>36169900</v>
      </c>
      <c r="L12" s="500">
        <v>17765160</v>
      </c>
      <c r="M12" s="501">
        <v>12298784</v>
      </c>
      <c r="N12" s="323"/>
      <c r="O12" s="323"/>
      <c r="P12" s="323"/>
      <c r="Q12" s="323"/>
      <c r="R12" s="323"/>
      <c r="S12" s="323"/>
      <c r="T12" s="323"/>
    </row>
    <row r="13" spans="1:20" ht="18.75" customHeight="1">
      <c r="A13" s="297"/>
      <c r="B13" s="298"/>
      <c r="C13" s="324"/>
      <c r="D13" s="325" t="s">
        <v>319</v>
      </c>
      <c r="E13" s="502">
        <v>325287369</v>
      </c>
      <c r="F13" s="500">
        <v>153155084.099</v>
      </c>
      <c r="G13" s="500"/>
      <c r="H13" s="500">
        <v>25055948.454</v>
      </c>
      <c r="I13" s="500">
        <v>65844853.87700002</v>
      </c>
      <c r="J13" s="500">
        <v>15017194.478</v>
      </c>
      <c r="K13" s="500">
        <v>36169900</v>
      </c>
      <c r="L13" s="500">
        <v>17765160</v>
      </c>
      <c r="M13" s="503">
        <v>12279228.092</v>
      </c>
      <c r="N13" s="323"/>
      <c r="O13" s="323"/>
      <c r="P13" s="323"/>
      <c r="Q13" s="323"/>
      <c r="R13" s="323"/>
      <c r="S13" s="323"/>
      <c r="T13" s="323"/>
    </row>
    <row r="14" spans="1:20" ht="18.75" customHeight="1">
      <c r="A14" s="297"/>
      <c r="B14" s="298"/>
      <c r="C14" s="326" t="s">
        <v>2</v>
      </c>
      <c r="D14" s="325" t="s">
        <v>320</v>
      </c>
      <c r="E14" s="502">
        <v>84465932.08533</v>
      </c>
      <c r="F14" s="500">
        <v>45379343.367199995</v>
      </c>
      <c r="G14" s="500"/>
      <c r="H14" s="500">
        <v>6087059.103000002</v>
      </c>
      <c r="I14" s="500">
        <v>13953615.688189995</v>
      </c>
      <c r="J14" s="500">
        <v>1229547.0221500008</v>
      </c>
      <c r="K14" s="500">
        <v>7850517.97446</v>
      </c>
      <c r="L14" s="500">
        <v>6912042.73912</v>
      </c>
      <c r="M14" s="503">
        <v>3053806.19121</v>
      </c>
      <c r="N14" s="323"/>
      <c r="O14" s="323"/>
      <c r="P14" s="323"/>
      <c r="Q14" s="323"/>
      <c r="R14" s="323"/>
      <c r="S14" s="323"/>
      <c r="T14" s="323"/>
    </row>
    <row r="15" spans="1:20" ht="18.75" customHeight="1">
      <c r="A15" s="297"/>
      <c r="B15" s="298"/>
      <c r="C15" s="324"/>
      <c r="D15" s="325" t="s">
        <v>321</v>
      </c>
      <c r="E15" s="504">
        <v>0.2596655761488544</v>
      </c>
      <c r="F15" s="504">
        <v>0.295655183661892</v>
      </c>
      <c r="G15" s="504"/>
      <c r="H15" s="504">
        <v>0.2427269589873181</v>
      </c>
      <c r="I15" s="504">
        <v>0.21285784814024625</v>
      </c>
      <c r="J15" s="504">
        <v>0.08232850126812519</v>
      </c>
      <c r="K15" s="504">
        <v>0.21704560904121936</v>
      </c>
      <c r="L15" s="504">
        <v>0.38907855257819235</v>
      </c>
      <c r="M15" s="505">
        <v>0.24830147364243488</v>
      </c>
      <c r="N15" s="323"/>
      <c r="O15" s="323"/>
      <c r="P15" s="323"/>
      <c r="Q15" s="323"/>
      <c r="R15" s="323"/>
      <c r="S15" s="323"/>
      <c r="T15" s="323"/>
    </row>
    <row r="16" spans="1:20" ht="18.75" customHeight="1">
      <c r="A16" s="327"/>
      <c r="B16" s="328"/>
      <c r="C16" s="329"/>
      <c r="D16" s="325" t="s">
        <v>322</v>
      </c>
      <c r="E16" s="506">
        <v>0.2596655761488544</v>
      </c>
      <c r="F16" s="506">
        <v>0.2962966827654681</v>
      </c>
      <c r="G16" s="506"/>
      <c r="H16" s="506">
        <v>0.24293868237217925</v>
      </c>
      <c r="I16" s="506">
        <v>0.2119165715555498</v>
      </c>
      <c r="J16" s="506">
        <v>0.08187594719847782</v>
      </c>
      <c r="K16" s="506">
        <v>0.21704560904121936</v>
      </c>
      <c r="L16" s="506">
        <v>0.38907855257819235</v>
      </c>
      <c r="M16" s="507">
        <v>0.24869691875823816</v>
      </c>
      <c r="N16" s="323"/>
      <c r="O16" s="323"/>
      <c r="P16" s="323"/>
      <c r="Q16" s="323"/>
      <c r="R16" s="323"/>
      <c r="S16" s="323"/>
      <c r="T16" s="323"/>
    </row>
    <row r="17" spans="1:20" ht="18.75" customHeight="1">
      <c r="A17" s="330" t="s">
        <v>358</v>
      </c>
      <c r="B17" s="331" t="s">
        <v>180</v>
      </c>
      <c r="C17" s="332" t="s">
        <v>359</v>
      </c>
      <c r="D17" s="333" t="s">
        <v>318</v>
      </c>
      <c r="E17" s="353">
        <v>167614</v>
      </c>
      <c r="F17" s="335">
        <v>30000</v>
      </c>
      <c r="G17" s="335"/>
      <c r="H17" s="335">
        <v>1050</v>
      </c>
      <c r="I17" s="335">
        <v>128464</v>
      </c>
      <c r="J17" s="335">
        <v>8100</v>
      </c>
      <c r="K17" s="335">
        <v>0</v>
      </c>
      <c r="L17" s="335">
        <v>0</v>
      </c>
      <c r="M17" s="336">
        <v>0</v>
      </c>
      <c r="N17" s="323"/>
      <c r="O17" s="323"/>
      <c r="P17" s="323"/>
      <c r="Q17" s="323"/>
      <c r="R17" s="323"/>
      <c r="S17" s="323"/>
      <c r="T17" s="323"/>
    </row>
    <row r="18" spans="1:20" ht="18.75" customHeight="1">
      <c r="A18" s="337"/>
      <c r="B18" s="331"/>
      <c r="C18" s="332" t="s">
        <v>2</v>
      </c>
      <c r="D18" s="338" t="s">
        <v>319</v>
      </c>
      <c r="E18" s="353">
        <v>167614</v>
      </c>
      <c r="F18" s="334">
        <v>30000</v>
      </c>
      <c r="G18" s="334"/>
      <c r="H18" s="334">
        <v>1050</v>
      </c>
      <c r="I18" s="334">
        <v>128464</v>
      </c>
      <c r="J18" s="334">
        <v>8100</v>
      </c>
      <c r="K18" s="334">
        <v>0</v>
      </c>
      <c r="L18" s="334">
        <v>0</v>
      </c>
      <c r="M18" s="339">
        <v>0</v>
      </c>
      <c r="N18" s="323"/>
      <c r="O18" s="323"/>
      <c r="P18" s="323"/>
      <c r="Q18" s="323"/>
      <c r="R18" s="323"/>
      <c r="S18" s="323"/>
      <c r="T18" s="323"/>
    </row>
    <row r="19" spans="1:20" ht="18.75" customHeight="1">
      <c r="A19" s="337"/>
      <c r="B19" s="331"/>
      <c r="C19" s="332" t="s">
        <v>2</v>
      </c>
      <c r="D19" s="338" t="s">
        <v>320</v>
      </c>
      <c r="E19" s="353">
        <v>28101.02174</v>
      </c>
      <c r="F19" s="334">
        <v>0</v>
      </c>
      <c r="G19" s="334"/>
      <c r="H19" s="334">
        <v>130.8479</v>
      </c>
      <c r="I19" s="334">
        <v>27934.12906</v>
      </c>
      <c r="J19" s="334">
        <v>36.04478</v>
      </c>
      <c r="K19" s="334">
        <v>0</v>
      </c>
      <c r="L19" s="334">
        <v>0</v>
      </c>
      <c r="M19" s="339">
        <v>0</v>
      </c>
      <c r="N19" s="323"/>
      <c r="O19" s="323"/>
      <c r="P19" s="323"/>
      <c r="Q19" s="323"/>
      <c r="R19" s="323"/>
      <c r="S19" s="323"/>
      <c r="T19" s="323"/>
    </row>
    <row r="20" spans="1:20" ht="18.75" customHeight="1">
      <c r="A20" s="337"/>
      <c r="B20" s="331"/>
      <c r="C20" s="332" t="s">
        <v>2</v>
      </c>
      <c r="D20" s="338" t="s">
        <v>321</v>
      </c>
      <c r="E20" s="340">
        <v>0.16765318970969012</v>
      </c>
      <c r="F20" s="340">
        <v>0</v>
      </c>
      <c r="G20" s="340"/>
      <c r="H20" s="340">
        <v>0.12461704761904763</v>
      </c>
      <c r="I20" s="340">
        <v>0.21744713740814547</v>
      </c>
      <c r="J20" s="340">
        <v>0.004449972839506173</v>
      </c>
      <c r="K20" s="340">
        <v>0</v>
      </c>
      <c r="L20" s="340">
        <v>0</v>
      </c>
      <c r="M20" s="341">
        <v>0</v>
      </c>
      <c r="N20" s="323"/>
      <c r="O20" s="323"/>
      <c r="P20" s="323"/>
      <c r="Q20" s="323"/>
      <c r="R20" s="323"/>
      <c r="S20" s="323"/>
      <c r="T20" s="323"/>
    </row>
    <row r="21" spans="1:20" s="298" customFormat="1" ht="18.75" customHeight="1">
      <c r="A21" s="342"/>
      <c r="B21" s="343"/>
      <c r="C21" s="344" t="s">
        <v>2</v>
      </c>
      <c r="D21" s="345" t="s">
        <v>322</v>
      </c>
      <c r="E21" s="346">
        <v>0.16765318970969012</v>
      </c>
      <c r="F21" s="346">
        <v>0</v>
      </c>
      <c r="G21" s="346"/>
      <c r="H21" s="346">
        <v>0.12461704761904763</v>
      </c>
      <c r="I21" s="346">
        <v>0.21744713740814547</v>
      </c>
      <c r="J21" s="346">
        <v>0.004449972839506173</v>
      </c>
      <c r="K21" s="346">
        <v>0</v>
      </c>
      <c r="L21" s="346">
        <v>0</v>
      </c>
      <c r="M21" s="347">
        <v>0</v>
      </c>
      <c r="N21" s="323"/>
      <c r="O21" s="323"/>
      <c r="P21" s="323"/>
      <c r="Q21" s="323"/>
      <c r="R21" s="323"/>
      <c r="S21" s="323"/>
      <c r="T21" s="323"/>
    </row>
    <row r="22" spans="1:20" ht="18.75" customHeight="1">
      <c r="A22" s="330" t="s">
        <v>234</v>
      </c>
      <c r="B22" s="331" t="s">
        <v>180</v>
      </c>
      <c r="C22" s="332" t="s">
        <v>360</v>
      </c>
      <c r="D22" s="348" t="s">
        <v>318</v>
      </c>
      <c r="E22" s="353">
        <v>407759</v>
      </c>
      <c r="F22" s="335">
        <v>0</v>
      </c>
      <c r="G22" s="335"/>
      <c r="H22" s="335">
        <v>85674</v>
      </c>
      <c r="I22" s="335">
        <v>294547</v>
      </c>
      <c r="J22" s="335">
        <v>27538</v>
      </c>
      <c r="K22" s="335">
        <v>0</v>
      </c>
      <c r="L22" s="335">
        <v>0</v>
      </c>
      <c r="M22" s="336">
        <v>0</v>
      </c>
      <c r="N22" s="323"/>
      <c r="O22" s="323"/>
      <c r="P22" s="323"/>
      <c r="Q22" s="323"/>
      <c r="R22" s="323"/>
      <c r="S22" s="323"/>
      <c r="T22" s="323"/>
    </row>
    <row r="23" spans="1:20" ht="18.75" customHeight="1">
      <c r="A23" s="337"/>
      <c r="B23" s="331"/>
      <c r="C23" s="332" t="s">
        <v>2</v>
      </c>
      <c r="D23" s="348" t="s">
        <v>319</v>
      </c>
      <c r="E23" s="353">
        <v>407759</v>
      </c>
      <c r="F23" s="334">
        <v>0</v>
      </c>
      <c r="G23" s="334"/>
      <c r="H23" s="334">
        <v>85683</v>
      </c>
      <c r="I23" s="334">
        <v>294538</v>
      </c>
      <c r="J23" s="334">
        <v>27538</v>
      </c>
      <c r="K23" s="334">
        <v>0</v>
      </c>
      <c r="L23" s="334">
        <v>0</v>
      </c>
      <c r="M23" s="339">
        <v>0</v>
      </c>
      <c r="N23" s="323"/>
      <c r="O23" s="323"/>
      <c r="P23" s="323"/>
      <c r="Q23" s="323"/>
      <c r="R23" s="323"/>
      <c r="S23" s="323"/>
      <c r="T23" s="323"/>
    </row>
    <row r="24" spans="1:20" ht="18.75" customHeight="1">
      <c r="A24" s="337"/>
      <c r="B24" s="331"/>
      <c r="C24" s="332" t="s">
        <v>2</v>
      </c>
      <c r="D24" s="348" t="s">
        <v>320</v>
      </c>
      <c r="E24" s="353">
        <v>91215.43073000001</v>
      </c>
      <c r="F24" s="334">
        <v>0</v>
      </c>
      <c r="G24" s="334"/>
      <c r="H24" s="334">
        <v>22181.72171</v>
      </c>
      <c r="I24" s="334">
        <v>68692.08814</v>
      </c>
      <c r="J24" s="334">
        <v>341.62088</v>
      </c>
      <c r="K24" s="334">
        <v>0</v>
      </c>
      <c r="L24" s="334">
        <v>0</v>
      </c>
      <c r="M24" s="339">
        <v>0</v>
      </c>
      <c r="N24" s="323"/>
      <c r="O24" s="323"/>
      <c r="P24" s="323"/>
      <c r="Q24" s="323"/>
      <c r="R24" s="323"/>
      <c r="S24" s="323"/>
      <c r="T24" s="323"/>
    </row>
    <row r="25" spans="1:20" ht="18.75" customHeight="1">
      <c r="A25" s="337"/>
      <c r="B25" s="331"/>
      <c r="C25" s="332" t="s">
        <v>2</v>
      </c>
      <c r="D25" s="348" t="s">
        <v>321</v>
      </c>
      <c r="E25" s="340">
        <v>0.22369936832786036</v>
      </c>
      <c r="F25" s="340">
        <v>0</v>
      </c>
      <c r="G25" s="340"/>
      <c r="H25" s="340">
        <v>0.25890844025025095</v>
      </c>
      <c r="I25" s="340">
        <v>0.23321265584100334</v>
      </c>
      <c r="J25" s="340">
        <v>0.012405435398358632</v>
      </c>
      <c r="K25" s="340">
        <v>0</v>
      </c>
      <c r="L25" s="340">
        <v>0</v>
      </c>
      <c r="M25" s="341">
        <v>0</v>
      </c>
      <c r="N25" s="323"/>
      <c r="O25" s="323"/>
      <c r="P25" s="323"/>
      <c r="Q25" s="323"/>
      <c r="R25" s="323"/>
      <c r="S25" s="323"/>
      <c r="T25" s="323"/>
    </row>
    <row r="26" spans="1:20" ht="18.75" customHeight="1">
      <c r="A26" s="342"/>
      <c r="B26" s="343"/>
      <c r="C26" s="344" t="s">
        <v>2</v>
      </c>
      <c r="D26" s="348" t="s">
        <v>322</v>
      </c>
      <c r="E26" s="346">
        <v>0.22369936832786036</v>
      </c>
      <c r="F26" s="346">
        <v>0</v>
      </c>
      <c r="G26" s="346"/>
      <c r="H26" s="346">
        <v>0.2588812449377356</v>
      </c>
      <c r="I26" s="346">
        <v>0.23321978196361762</v>
      </c>
      <c r="J26" s="346">
        <v>0.012405435398358632</v>
      </c>
      <c r="K26" s="346">
        <v>0</v>
      </c>
      <c r="L26" s="346">
        <v>0</v>
      </c>
      <c r="M26" s="347">
        <v>0</v>
      </c>
      <c r="N26" s="323"/>
      <c r="O26" s="323"/>
      <c r="P26" s="323"/>
      <c r="Q26" s="323"/>
      <c r="R26" s="323"/>
      <c r="S26" s="323"/>
      <c r="T26" s="323"/>
    </row>
    <row r="27" spans="1:20" ht="18.75" customHeight="1">
      <c r="A27" s="330" t="s">
        <v>361</v>
      </c>
      <c r="B27" s="331" t="s">
        <v>180</v>
      </c>
      <c r="C27" s="332" t="s">
        <v>362</v>
      </c>
      <c r="D27" s="349" t="s">
        <v>318</v>
      </c>
      <c r="E27" s="353">
        <v>94288</v>
      </c>
      <c r="F27" s="335">
        <v>0</v>
      </c>
      <c r="G27" s="335"/>
      <c r="H27" s="335">
        <v>19153</v>
      </c>
      <c r="I27" s="335">
        <v>70265</v>
      </c>
      <c r="J27" s="335">
        <v>4870</v>
      </c>
      <c r="K27" s="335">
        <v>0</v>
      </c>
      <c r="L27" s="335">
        <v>0</v>
      </c>
      <c r="M27" s="336">
        <v>0</v>
      </c>
      <c r="N27" s="323"/>
      <c r="O27" s="323"/>
      <c r="P27" s="323"/>
      <c r="Q27" s="323"/>
      <c r="R27" s="323"/>
      <c r="S27" s="323"/>
      <c r="T27" s="323"/>
    </row>
    <row r="28" spans="1:20" ht="18.75" customHeight="1">
      <c r="A28" s="337"/>
      <c r="B28" s="331"/>
      <c r="C28" s="332" t="s">
        <v>2</v>
      </c>
      <c r="D28" s="348" t="s">
        <v>319</v>
      </c>
      <c r="E28" s="353">
        <v>94288</v>
      </c>
      <c r="F28" s="334">
        <v>0</v>
      </c>
      <c r="G28" s="334"/>
      <c r="H28" s="334">
        <v>19153</v>
      </c>
      <c r="I28" s="334">
        <v>70265</v>
      </c>
      <c r="J28" s="334">
        <v>4870</v>
      </c>
      <c r="K28" s="334">
        <v>0</v>
      </c>
      <c r="L28" s="334">
        <v>0</v>
      </c>
      <c r="M28" s="339">
        <v>0</v>
      </c>
      <c r="N28" s="323"/>
      <c r="O28" s="323"/>
      <c r="P28" s="323"/>
      <c r="Q28" s="323"/>
      <c r="R28" s="323"/>
      <c r="S28" s="323"/>
      <c r="T28" s="323"/>
    </row>
    <row r="29" spans="1:20" ht="18.75" customHeight="1">
      <c r="A29" s="337"/>
      <c r="B29" s="331"/>
      <c r="C29" s="332" t="s">
        <v>2</v>
      </c>
      <c r="D29" s="348" t="s">
        <v>320</v>
      </c>
      <c r="E29" s="353">
        <v>19464.94696</v>
      </c>
      <c r="F29" s="334">
        <v>0</v>
      </c>
      <c r="G29" s="334"/>
      <c r="H29" s="334">
        <v>5146.64934</v>
      </c>
      <c r="I29" s="334">
        <v>13645.73362</v>
      </c>
      <c r="J29" s="334">
        <v>672.564</v>
      </c>
      <c r="K29" s="334">
        <v>0</v>
      </c>
      <c r="L29" s="334">
        <v>0</v>
      </c>
      <c r="M29" s="339">
        <v>0</v>
      </c>
      <c r="N29" s="323"/>
      <c r="O29" s="323"/>
      <c r="P29" s="323"/>
      <c r="Q29" s="323"/>
      <c r="R29" s="323"/>
      <c r="S29" s="323"/>
      <c r="T29" s="323"/>
    </row>
    <row r="30" spans="1:20" ht="18.75" customHeight="1">
      <c r="A30" s="337"/>
      <c r="B30" s="331"/>
      <c r="C30" s="332" t="s">
        <v>2</v>
      </c>
      <c r="D30" s="348" t="s">
        <v>321</v>
      </c>
      <c r="E30" s="340">
        <v>0.2064414025114543</v>
      </c>
      <c r="F30" s="340">
        <v>0</v>
      </c>
      <c r="G30" s="340"/>
      <c r="H30" s="340">
        <v>0.26871243878243617</v>
      </c>
      <c r="I30" s="340">
        <v>0.1942038514196257</v>
      </c>
      <c r="J30" s="340">
        <v>0.1381034907597536</v>
      </c>
      <c r="K30" s="340">
        <v>0</v>
      </c>
      <c r="L30" s="340">
        <v>0</v>
      </c>
      <c r="M30" s="341">
        <v>0</v>
      </c>
      <c r="N30" s="323"/>
      <c r="O30" s="323"/>
      <c r="P30" s="323"/>
      <c r="Q30" s="323"/>
      <c r="R30" s="323"/>
      <c r="S30" s="323"/>
      <c r="T30" s="323"/>
    </row>
    <row r="31" spans="1:20" ht="18.75" customHeight="1">
      <c r="A31" s="342"/>
      <c r="B31" s="343"/>
      <c r="C31" s="344" t="s">
        <v>2</v>
      </c>
      <c r="D31" s="350" t="s">
        <v>322</v>
      </c>
      <c r="E31" s="346">
        <v>0.2064414025114543</v>
      </c>
      <c r="F31" s="346">
        <v>0</v>
      </c>
      <c r="G31" s="346"/>
      <c r="H31" s="346">
        <v>0.26871243878243617</v>
      </c>
      <c r="I31" s="346">
        <v>0.1942038514196257</v>
      </c>
      <c r="J31" s="346">
        <v>0.1381034907597536</v>
      </c>
      <c r="K31" s="346">
        <v>0</v>
      </c>
      <c r="L31" s="346">
        <v>0</v>
      </c>
      <c r="M31" s="347">
        <v>0</v>
      </c>
      <c r="N31" s="323"/>
      <c r="O31" s="323"/>
      <c r="P31" s="323"/>
      <c r="Q31" s="323"/>
      <c r="R31" s="323"/>
      <c r="S31" s="323"/>
      <c r="T31" s="323"/>
    </row>
    <row r="32" spans="1:20" ht="18.75" customHeight="1">
      <c r="A32" s="330" t="s">
        <v>363</v>
      </c>
      <c r="B32" s="331" t="s">
        <v>180</v>
      </c>
      <c r="C32" s="332" t="s">
        <v>364</v>
      </c>
      <c r="D32" s="348" t="s">
        <v>318</v>
      </c>
      <c r="E32" s="353">
        <v>96984</v>
      </c>
      <c r="F32" s="335">
        <v>0</v>
      </c>
      <c r="G32" s="335"/>
      <c r="H32" s="335">
        <v>21451</v>
      </c>
      <c r="I32" s="335">
        <v>72506</v>
      </c>
      <c r="J32" s="335">
        <v>3027</v>
      </c>
      <c r="K32" s="335">
        <v>0</v>
      </c>
      <c r="L32" s="335">
        <v>0</v>
      </c>
      <c r="M32" s="336">
        <v>0</v>
      </c>
      <c r="N32" s="323"/>
      <c r="O32" s="323"/>
      <c r="P32" s="323"/>
      <c r="Q32" s="323"/>
      <c r="R32" s="323"/>
      <c r="S32" s="323"/>
      <c r="T32" s="323"/>
    </row>
    <row r="33" spans="1:20" ht="18.75" customHeight="1">
      <c r="A33" s="337"/>
      <c r="B33" s="331"/>
      <c r="C33" s="332" t="s">
        <v>2</v>
      </c>
      <c r="D33" s="348" t="s">
        <v>319</v>
      </c>
      <c r="E33" s="353">
        <v>96984</v>
      </c>
      <c r="F33" s="334">
        <v>0</v>
      </c>
      <c r="G33" s="334"/>
      <c r="H33" s="334">
        <v>21440</v>
      </c>
      <c r="I33" s="334">
        <v>72477</v>
      </c>
      <c r="J33" s="334">
        <v>3067</v>
      </c>
      <c r="K33" s="334">
        <v>0</v>
      </c>
      <c r="L33" s="334">
        <v>0</v>
      </c>
      <c r="M33" s="339">
        <v>0</v>
      </c>
      <c r="N33" s="323"/>
      <c r="O33" s="323"/>
      <c r="P33" s="323"/>
      <c r="Q33" s="323"/>
      <c r="R33" s="323"/>
      <c r="S33" s="323"/>
      <c r="T33" s="323"/>
    </row>
    <row r="34" spans="1:20" ht="18.75" customHeight="1">
      <c r="A34" s="337"/>
      <c r="B34" s="331"/>
      <c r="C34" s="332" t="s">
        <v>2</v>
      </c>
      <c r="D34" s="348" t="s">
        <v>320</v>
      </c>
      <c r="E34" s="353">
        <v>22421.86464</v>
      </c>
      <c r="F34" s="334">
        <v>0</v>
      </c>
      <c r="G34" s="334"/>
      <c r="H34" s="334">
        <v>4665.53444</v>
      </c>
      <c r="I34" s="334">
        <v>17673.47268</v>
      </c>
      <c r="J34" s="334">
        <v>82.85752</v>
      </c>
      <c r="K34" s="334">
        <v>0</v>
      </c>
      <c r="L34" s="334">
        <v>0</v>
      </c>
      <c r="M34" s="339">
        <v>0</v>
      </c>
      <c r="N34" s="323"/>
      <c r="O34" s="323"/>
      <c r="P34" s="323"/>
      <c r="Q34" s="323"/>
      <c r="R34" s="323"/>
      <c r="S34" s="323"/>
      <c r="T34" s="323"/>
    </row>
    <row r="35" spans="1:20" ht="18.75" customHeight="1">
      <c r="A35" s="337"/>
      <c r="B35" s="331"/>
      <c r="C35" s="332" t="s">
        <v>2</v>
      </c>
      <c r="D35" s="348" t="s">
        <v>321</v>
      </c>
      <c r="E35" s="340">
        <v>0.23119137837169018</v>
      </c>
      <c r="F35" s="340">
        <v>0</v>
      </c>
      <c r="G35" s="340"/>
      <c r="H35" s="340">
        <v>0.21749729336627666</v>
      </c>
      <c r="I35" s="340">
        <v>0.24375186439742916</v>
      </c>
      <c r="J35" s="340">
        <v>0.02737281797158903</v>
      </c>
      <c r="K35" s="340">
        <v>0</v>
      </c>
      <c r="L35" s="340">
        <v>0</v>
      </c>
      <c r="M35" s="341">
        <v>0</v>
      </c>
      <c r="N35" s="323"/>
      <c r="O35" s="323"/>
      <c r="P35" s="323"/>
      <c r="Q35" s="323"/>
      <c r="R35" s="323"/>
      <c r="S35" s="323"/>
      <c r="T35" s="323"/>
    </row>
    <row r="36" spans="1:20" ht="18.75" customHeight="1">
      <c r="A36" s="342"/>
      <c r="B36" s="343"/>
      <c r="C36" s="344" t="s">
        <v>2</v>
      </c>
      <c r="D36" s="348" t="s">
        <v>322</v>
      </c>
      <c r="E36" s="346">
        <v>0.23119137837169018</v>
      </c>
      <c r="F36" s="346">
        <v>0</v>
      </c>
      <c r="G36" s="346"/>
      <c r="H36" s="346">
        <v>0.2176088824626866</v>
      </c>
      <c r="I36" s="346">
        <v>0.243849396084275</v>
      </c>
      <c r="J36" s="346">
        <v>0.02701582001956309</v>
      </c>
      <c r="K36" s="346">
        <v>0</v>
      </c>
      <c r="L36" s="346">
        <v>0</v>
      </c>
      <c r="M36" s="347">
        <v>0</v>
      </c>
      <c r="N36" s="323"/>
      <c r="O36" s="323"/>
      <c r="P36" s="323"/>
      <c r="Q36" s="323"/>
      <c r="R36" s="323"/>
      <c r="S36" s="323"/>
      <c r="T36" s="323"/>
    </row>
    <row r="37" spans="1:20" ht="18.75" customHeight="1">
      <c r="A37" s="330" t="s">
        <v>365</v>
      </c>
      <c r="B37" s="331" t="s">
        <v>180</v>
      </c>
      <c r="C37" s="332" t="s">
        <v>366</v>
      </c>
      <c r="D37" s="349" t="s">
        <v>318</v>
      </c>
      <c r="E37" s="353">
        <v>409956</v>
      </c>
      <c r="F37" s="335">
        <v>0</v>
      </c>
      <c r="G37" s="335"/>
      <c r="H37" s="335">
        <v>29683</v>
      </c>
      <c r="I37" s="335">
        <v>361103</v>
      </c>
      <c r="J37" s="335">
        <v>19155</v>
      </c>
      <c r="K37" s="335">
        <v>0</v>
      </c>
      <c r="L37" s="335">
        <v>0</v>
      </c>
      <c r="M37" s="336">
        <v>15</v>
      </c>
      <c r="N37" s="323"/>
      <c r="O37" s="323"/>
      <c r="P37" s="323"/>
      <c r="Q37" s="323"/>
      <c r="R37" s="323"/>
      <c r="S37" s="323"/>
      <c r="T37" s="323"/>
    </row>
    <row r="38" spans="1:20" ht="18.75" customHeight="1">
      <c r="A38" s="337"/>
      <c r="B38" s="331"/>
      <c r="C38" s="332" t="s">
        <v>2</v>
      </c>
      <c r="D38" s="348" t="s">
        <v>319</v>
      </c>
      <c r="E38" s="353">
        <v>410074.5</v>
      </c>
      <c r="F38" s="334">
        <v>0</v>
      </c>
      <c r="G38" s="334"/>
      <c r="H38" s="334">
        <v>29683</v>
      </c>
      <c r="I38" s="334">
        <v>361103</v>
      </c>
      <c r="J38" s="334">
        <v>19155</v>
      </c>
      <c r="K38" s="334">
        <v>0</v>
      </c>
      <c r="L38" s="334">
        <v>0</v>
      </c>
      <c r="M38" s="339">
        <v>133.5</v>
      </c>
      <c r="N38" s="323"/>
      <c r="O38" s="323"/>
      <c r="P38" s="323"/>
      <c r="Q38" s="323"/>
      <c r="R38" s="323"/>
      <c r="S38" s="323"/>
      <c r="T38" s="323"/>
    </row>
    <row r="39" spans="1:20" ht="18.75" customHeight="1">
      <c r="A39" s="337"/>
      <c r="B39" s="331"/>
      <c r="C39" s="332" t="s">
        <v>2</v>
      </c>
      <c r="D39" s="348" t="s">
        <v>320</v>
      </c>
      <c r="E39" s="353">
        <v>107098.08741000001</v>
      </c>
      <c r="F39" s="334">
        <v>0</v>
      </c>
      <c r="G39" s="334"/>
      <c r="H39" s="334">
        <v>6757.46747</v>
      </c>
      <c r="I39" s="334">
        <v>92441.20536</v>
      </c>
      <c r="J39" s="334">
        <v>7893.82355</v>
      </c>
      <c r="K39" s="334">
        <v>0</v>
      </c>
      <c r="L39" s="334">
        <v>0</v>
      </c>
      <c r="M39" s="339">
        <v>5.59103</v>
      </c>
      <c r="N39" s="323"/>
      <c r="O39" s="323"/>
      <c r="P39" s="323"/>
      <c r="Q39" s="323"/>
      <c r="R39" s="323"/>
      <c r="S39" s="323"/>
      <c r="T39" s="323"/>
    </row>
    <row r="40" spans="1:20" ht="18.75" customHeight="1">
      <c r="A40" s="337"/>
      <c r="B40" s="331"/>
      <c r="C40" s="332" t="s">
        <v>2</v>
      </c>
      <c r="D40" s="348" t="s">
        <v>321</v>
      </c>
      <c r="E40" s="340">
        <v>0.2612428831630712</v>
      </c>
      <c r="F40" s="340">
        <v>0</v>
      </c>
      <c r="G40" s="340"/>
      <c r="H40" s="340">
        <v>0.2276544645083044</v>
      </c>
      <c r="I40" s="340">
        <v>0.2559967803092193</v>
      </c>
      <c r="J40" s="340">
        <v>0.4121025084834247</v>
      </c>
      <c r="K40" s="340">
        <v>0</v>
      </c>
      <c r="L40" s="340">
        <v>0</v>
      </c>
      <c r="M40" s="341">
        <v>0.3727353333333333</v>
      </c>
      <c r="N40" s="323"/>
      <c r="O40" s="323"/>
      <c r="P40" s="323"/>
      <c r="Q40" s="323"/>
      <c r="R40" s="323"/>
      <c r="S40" s="323"/>
      <c r="T40" s="323"/>
    </row>
    <row r="41" spans="1:20" ht="18.75" customHeight="1">
      <c r="A41" s="342"/>
      <c r="B41" s="343"/>
      <c r="C41" s="344" t="s">
        <v>2</v>
      </c>
      <c r="D41" s="345" t="s">
        <v>322</v>
      </c>
      <c r="E41" s="508">
        <v>0.2611673913154805</v>
      </c>
      <c r="F41" s="346">
        <v>0</v>
      </c>
      <c r="G41" s="346"/>
      <c r="H41" s="346">
        <v>0.2276544645083044</v>
      </c>
      <c r="I41" s="346">
        <v>0.2559967803092193</v>
      </c>
      <c r="J41" s="346">
        <v>0.4121025084834247</v>
      </c>
      <c r="K41" s="346">
        <v>0</v>
      </c>
      <c r="L41" s="346">
        <v>0</v>
      </c>
      <c r="M41" s="347">
        <v>0.041880374531835206</v>
      </c>
      <c r="N41" s="323"/>
      <c r="O41" s="323"/>
      <c r="P41" s="323"/>
      <c r="Q41" s="323"/>
      <c r="R41" s="323"/>
      <c r="S41" s="323"/>
      <c r="T41" s="323"/>
    </row>
    <row r="42" spans="1:20" ht="18.75" customHeight="1">
      <c r="A42" s="330" t="s">
        <v>367</v>
      </c>
      <c r="B42" s="331" t="s">
        <v>180</v>
      </c>
      <c r="C42" s="332" t="s">
        <v>368</v>
      </c>
      <c r="D42" s="333" t="s">
        <v>318</v>
      </c>
      <c r="E42" s="509">
        <v>29350</v>
      </c>
      <c r="F42" s="335">
        <v>0</v>
      </c>
      <c r="G42" s="335"/>
      <c r="H42" s="335">
        <v>5209</v>
      </c>
      <c r="I42" s="335">
        <v>23441</v>
      </c>
      <c r="J42" s="335">
        <v>700</v>
      </c>
      <c r="K42" s="335">
        <v>0</v>
      </c>
      <c r="L42" s="335">
        <v>0</v>
      </c>
      <c r="M42" s="336">
        <v>0</v>
      </c>
      <c r="N42" s="323"/>
      <c r="O42" s="323"/>
      <c r="P42" s="323"/>
      <c r="Q42" s="323"/>
      <c r="R42" s="323"/>
      <c r="S42" s="323"/>
      <c r="T42" s="323"/>
    </row>
    <row r="43" spans="1:20" ht="18.75" customHeight="1">
      <c r="A43" s="337"/>
      <c r="B43" s="331"/>
      <c r="C43" s="332" t="s">
        <v>2</v>
      </c>
      <c r="D43" s="348" t="s">
        <v>319</v>
      </c>
      <c r="E43" s="353">
        <v>29350</v>
      </c>
      <c r="F43" s="334">
        <v>0</v>
      </c>
      <c r="G43" s="334"/>
      <c r="H43" s="334">
        <v>5209</v>
      </c>
      <c r="I43" s="334">
        <v>23441</v>
      </c>
      <c r="J43" s="334">
        <v>700</v>
      </c>
      <c r="K43" s="334">
        <v>0</v>
      </c>
      <c r="L43" s="334">
        <v>0</v>
      </c>
      <c r="M43" s="339">
        <v>0</v>
      </c>
      <c r="N43" s="323"/>
      <c r="O43" s="323"/>
      <c r="P43" s="323"/>
      <c r="Q43" s="323"/>
      <c r="R43" s="323"/>
      <c r="S43" s="323"/>
      <c r="T43" s="323"/>
    </row>
    <row r="44" spans="1:20" ht="18.75" customHeight="1">
      <c r="A44" s="337"/>
      <c r="B44" s="331"/>
      <c r="C44" s="332" t="s">
        <v>2</v>
      </c>
      <c r="D44" s="348" t="s">
        <v>320</v>
      </c>
      <c r="E44" s="353">
        <v>7463.83813</v>
      </c>
      <c r="F44" s="334">
        <v>0</v>
      </c>
      <c r="G44" s="334"/>
      <c r="H44" s="334">
        <v>1248.21539</v>
      </c>
      <c r="I44" s="334">
        <v>6193.97474</v>
      </c>
      <c r="J44" s="334">
        <v>21.648</v>
      </c>
      <c r="K44" s="334">
        <v>0</v>
      </c>
      <c r="L44" s="334">
        <v>0</v>
      </c>
      <c r="M44" s="339">
        <v>0</v>
      </c>
      <c r="N44" s="323"/>
      <c r="O44" s="323"/>
      <c r="P44" s="323"/>
      <c r="Q44" s="323"/>
      <c r="R44" s="323"/>
      <c r="S44" s="323"/>
      <c r="T44" s="323"/>
    </row>
    <row r="45" spans="1:20" ht="18.75" customHeight="1">
      <c r="A45" s="337"/>
      <c r="B45" s="331"/>
      <c r="C45" s="332" t="s">
        <v>2</v>
      </c>
      <c r="D45" s="348" t="s">
        <v>321</v>
      </c>
      <c r="E45" s="340">
        <v>0.2543045359454855</v>
      </c>
      <c r="F45" s="340">
        <v>0</v>
      </c>
      <c r="G45" s="340"/>
      <c r="H45" s="340">
        <v>0.23962668266461895</v>
      </c>
      <c r="I45" s="340">
        <v>0.2642367962117657</v>
      </c>
      <c r="J45" s="340">
        <v>0.030925714285714286</v>
      </c>
      <c r="K45" s="340">
        <v>0</v>
      </c>
      <c r="L45" s="340">
        <v>0</v>
      </c>
      <c r="M45" s="341">
        <v>0</v>
      </c>
      <c r="N45" s="323"/>
      <c r="O45" s="323"/>
      <c r="P45" s="323"/>
      <c r="Q45" s="323"/>
      <c r="R45" s="323"/>
      <c r="S45" s="323"/>
      <c r="T45" s="323"/>
    </row>
    <row r="46" spans="1:20" ht="18.75" customHeight="1">
      <c r="A46" s="342"/>
      <c r="B46" s="343"/>
      <c r="C46" s="344" t="s">
        <v>2</v>
      </c>
      <c r="D46" s="350" t="s">
        <v>322</v>
      </c>
      <c r="E46" s="346">
        <v>0.2543045359454855</v>
      </c>
      <c r="F46" s="346">
        <v>0</v>
      </c>
      <c r="G46" s="346"/>
      <c r="H46" s="346">
        <v>0.23962668266461895</v>
      </c>
      <c r="I46" s="346">
        <v>0.2642367962117657</v>
      </c>
      <c r="J46" s="346">
        <v>0.030925714285714286</v>
      </c>
      <c r="K46" s="346">
        <v>0</v>
      </c>
      <c r="L46" s="346">
        <v>0</v>
      </c>
      <c r="M46" s="347">
        <v>0</v>
      </c>
      <c r="N46" s="323"/>
      <c r="O46" s="323"/>
      <c r="P46" s="323"/>
      <c r="Q46" s="323"/>
      <c r="R46" s="323"/>
      <c r="S46" s="323"/>
      <c r="T46" s="323"/>
    </row>
    <row r="47" spans="1:20" ht="18.75" customHeight="1">
      <c r="A47" s="330" t="s">
        <v>369</v>
      </c>
      <c r="B47" s="331" t="s">
        <v>180</v>
      </c>
      <c r="C47" s="332" t="s">
        <v>370</v>
      </c>
      <c r="D47" s="349" t="s">
        <v>318</v>
      </c>
      <c r="E47" s="353">
        <v>259885</v>
      </c>
      <c r="F47" s="335">
        <v>0</v>
      </c>
      <c r="G47" s="335"/>
      <c r="H47" s="335">
        <v>318</v>
      </c>
      <c r="I47" s="335">
        <v>250400</v>
      </c>
      <c r="J47" s="335">
        <v>9167</v>
      </c>
      <c r="K47" s="335">
        <v>0</v>
      </c>
      <c r="L47" s="335">
        <v>0</v>
      </c>
      <c r="M47" s="336">
        <v>0</v>
      </c>
      <c r="N47" s="323"/>
      <c r="O47" s="323"/>
      <c r="P47" s="323"/>
      <c r="Q47" s="323"/>
      <c r="R47" s="323"/>
      <c r="S47" s="323"/>
      <c r="T47" s="323"/>
    </row>
    <row r="48" spans="1:20" ht="18.75" customHeight="1">
      <c r="A48" s="337"/>
      <c r="B48" s="331"/>
      <c r="C48" s="332" t="s">
        <v>2</v>
      </c>
      <c r="D48" s="348" t="s">
        <v>319</v>
      </c>
      <c r="E48" s="353">
        <v>259885</v>
      </c>
      <c r="F48" s="334">
        <v>0</v>
      </c>
      <c r="G48" s="334"/>
      <c r="H48" s="334">
        <v>388.5</v>
      </c>
      <c r="I48" s="334">
        <v>250328.669</v>
      </c>
      <c r="J48" s="334">
        <v>9167.831</v>
      </c>
      <c r="K48" s="334">
        <v>0</v>
      </c>
      <c r="L48" s="334">
        <v>0</v>
      </c>
      <c r="M48" s="339">
        <v>0</v>
      </c>
      <c r="N48" s="323"/>
      <c r="O48" s="323"/>
      <c r="P48" s="323"/>
      <c r="Q48" s="323"/>
      <c r="R48" s="323"/>
      <c r="S48" s="323"/>
      <c r="T48" s="323"/>
    </row>
    <row r="49" spans="1:20" ht="18.75" customHeight="1">
      <c r="A49" s="337"/>
      <c r="B49" s="331"/>
      <c r="C49" s="332" t="s">
        <v>2</v>
      </c>
      <c r="D49" s="348" t="s">
        <v>320</v>
      </c>
      <c r="E49" s="353">
        <v>68058.87079</v>
      </c>
      <c r="F49" s="334">
        <v>0</v>
      </c>
      <c r="G49" s="334"/>
      <c r="H49" s="334">
        <v>114.11585</v>
      </c>
      <c r="I49" s="334">
        <v>67919.2335</v>
      </c>
      <c r="J49" s="334">
        <v>25.52144</v>
      </c>
      <c r="K49" s="334">
        <v>0</v>
      </c>
      <c r="L49" s="334">
        <v>0</v>
      </c>
      <c r="M49" s="339">
        <v>0</v>
      </c>
      <c r="N49" s="323"/>
      <c r="O49" s="323"/>
      <c r="P49" s="323"/>
      <c r="Q49" s="323"/>
      <c r="R49" s="323"/>
      <c r="S49" s="323"/>
      <c r="T49" s="323"/>
    </row>
    <row r="50" spans="1:20" ht="18.75" customHeight="1">
      <c r="A50" s="337"/>
      <c r="B50" s="331"/>
      <c r="C50" s="332" t="s">
        <v>2</v>
      </c>
      <c r="D50" s="348" t="s">
        <v>321</v>
      </c>
      <c r="E50" s="340">
        <v>0.26188071951055275</v>
      </c>
      <c r="F50" s="340">
        <v>0</v>
      </c>
      <c r="G50" s="340"/>
      <c r="H50" s="340">
        <v>0.35885487421383644</v>
      </c>
      <c r="I50" s="340">
        <v>0.27124294528753995</v>
      </c>
      <c r="J50" s="340">
        <v>0.0027840558525144537</v>
      </c>
      <c r="K50" s="340">
        <v>0</v>
      </c>
      <c r="L50" s="340">
        <v>0</v>
      </c>
      <c r="M50" s="341">
        <v>0</v>
      </c>
      <c r="N50" s="323"/>
      <c r="O50" s="323"/>
      <c r="P50" s="323"/>
      <c r="Q50" s="323"/>
      <c r="R50" s="323"/>
      <c r="S50" s="323"/>
      <c r="T50" s="323"/>
    </row>
    <row r="51" spans="1:20" ht="18.75" customHeight="1">
      <c r="A51" s="342"/>
      <c r="B51" s="343"/>
      <c r="C51" s="344" t="s">
        <v>2</v>
      </c>
      <c r="D51" s="350" t="s">
        <v>322</v>
      </c>
      <c r="E51" s="346">
        <v>0.26188071951055275</v>
      </c>
      <c r="F51" s="346">
        <v>0</v>
      </c>
      <c r="G51" s="346"/>
      <c r="H51" s="346">
        <v>0.2937344916344916</v>
      </c>
      <c r="I51" s="346">
        <v>0.27132023579768244</v>
      </c>
      <c r="J51" s="346">
        <v>0.002783803497250331</v>
      </c>
      <c r="K51" s="346">
        <v>0</v>
      </c>
      <c r="L51" s="346">
        <v>0</v>
      </c>
      <c r="M51" s="347">
        <v>0</v>
      </c>
      <c r="N51" s="323"/>
      <c r="O51" s="323"/>
      <c r="P51" s="323"/>
      <c r="Q51" s="323"/>
      <c r="R51" s="323"/>
      <c r="S51" s="323"/>
      <c r="T51" s="323"/>
    </row>
    <row r="52" spans="1:20" ht="18.75" customHeight="1">
      <c r="A52" s="330" t="s">
        <v>235</v>
      </c>
      <c r="B52" s="331" t="s">
        <v>180</v>
      </c>
      <c r="C52" s="332" t="s">
        <v>371</v>
      </c>
      <c r="D52" s="348" t="s">
        <v>318</v>
      </c>
      <c r="E52" s="353">
        <v>39171</v>
      </c>
      <c r="F52" s="335">
        <v>0</v>
      </c>
      <c r="G52" s="335"/>
      <c r="H52" s="335">
        <v>36</v>
      </c>
      <c r="I52" s="335">
        <v>37353</v>
      </c>
      <c r="J52" s="335">
        <v>1782</v>
      </c>
      <c r="K52" s="335">
        <v>0</v>
      </c>
      <c r="L52" s="335">
        <v>0</v>
      </c>
      <c r="M52" s="336">
        <v>0</v>
      </c>
      <c r="N52" s="323"/>
      <c r="O52" s="323"/>
      <c r="P52" s="323"/>
      <c r="Q52" s="323"/>
      <c r="R52" s="323"/>
      <c r="S52" s="323"/>
      <c r="T52" s="323"/>
    </row>
    <row r="53" spans="1:20" ht="18.75" customHeight="1">
      <c r="A53" s="337"/>
      <c r="B53" s="331"/>
      <c r="C53" s="332" t="s">
        <v>2</v>
      </c>
      <c r="D53" s="348" t="s">
        <v>319</v>
      </c>
      <c r="E53" s="353">
        <v>39171</v>
      </c>
      <c r="F53" s="334">
        <v>0</v>
      </c>
      <c r="G53" s="334"/>
      <c r="H53" s="334">
        <v>36</v>
      </c>
      <c r="I53" s="334">
        <v>37353</v>
      </c>
      <c r="J53" s="334">
        <v>1782</v>
      </c>
      <c r="K53" s="334">
        <v>0</v>
      </c>
      <c r="L53" s="334">
        <v>0</v>
      </c>
      <c r="M53" s="339">
        <v>0</v>
      </c>
      <c r="N53" s="323"/>
      <c r="O53" s="323"/>
      <c r="P53" s="323"/>
      <c r="Q53" s="323"/>
      <c r="R53" s="323"/>
      <c r="S53" s="323"/>
      <c r="T53" s="323"/>
    </row>
    <row r="54" spans="1:20" ht="18.75" customHeight="1">
      <c r="A54" s="337"/>
      <c r="B54" s="331"/>
      <c r="C54" s="332" t="s">
        <v>2</v>
      </c>
      <c r="D54" s="348" t="s">
        <v>320</v>
      </c>
      <c r="E54" s="353">
        <v>8475.20866</v>
      </c>
      <c r="F54" s="334">
        <v>0</v>
      </c>
      <c r="G54" s="334"/>
      <c r="H54" s="334">
        <v>3.8464</v>
      </c>
      <c r="I54" s="334">
        <v>8471.36226</v>
      </c>
      <c r="J54" s="334">
        <v>0</v>
      </c>
      <c r="K54" s="334">
        <v>0</v>
      </c>
      <c r="L54" s="334">
        <v>0</v>
      </c>
      <c r="M54" s="339">
        <v>0</v>
      </c>
      <c r="N54" s="323"/>
      <c r="O54" s="323"/>
      <c r="P54" s="323"/>
      <c r="Q54" s="323"/>
      <c r="R54" s="323"/>
      <c r="S54" s="323"/>
      <c r="T54" s="323"/>
    </row>
    <row r="55" spans="1:20" ht="18.75" customHeight="1">
      <c r="A55" s="337"/>
      <c r="B55" s="331"/>
      <c r="C55" s="332" t="s">
        <v>2</v>
      </c>
      <c r="D55" s="348" t="s">
        <v>321</v>
      </c>
      <c r="E55" s="340">
        <v>0.2163643680273672</v>
      </c>
      <c r="F55" s="340">
        <v>0</v>
      </c>
      <c r="G55" s="340"/>
      <c r="H55" s="340">
        <v>0.10684444444444445</v>
      </c>
      <c r="I55" s="340">
        <v>0.2267920183117822</v>
      </c>
      <c r="J55" s="340">
        <v>0</v>
      </c>
      <c r="K55" s="340">
        <v>0</v>
      </c>
      <c r="L55" s="340">
        <v>0</v>
      </c>
      <c r="M55" s="341">
        <v>0</v>
      </c>
      <c r="N55" s="323"/>
      <c r="O55" s="323"/>
      <c r="P55" s="323"/>
      <c r="Q55" s="323"/>
      <c r="R55" s="323"/>
      <c r="S55" s="323"/>
      <c r="T55" s="323"/>
    </row>
    <row r="56" spans="1:20" ht="18.75" customHeight="1">
      <c r="A56" s="342"/>
      <c r="B56" s="343"/>
      <c r="C56" s="344" t="s">
        <v>2</v>
      </c>
      <c r="D56" s="348" t="s">
        <v>322</v>
      </c>
      <c r="E56" s="346">
        <v>0.2163643680273672</v>
      </c>
      <c r="F56" s="346">
        <v>0</v>
      </c>
      <c r="G56" s="346"/>
      <c r="H56" s="346">
        <v>0.10684444444444445</v>
      </c>
      <c r="I56" s="346">
        <v>0.2267920183117822</v>
      </c>
      <c r="J56" s="346">
        <v>0</v>
      </c>
      <c r="K56" s="346">
        <v>0</v>
      </c>
      <c r="L56" s="346">
        <v>0</v>
      </c>
      <c r="M56" s="347">
        <v>0</v>
      </c>
      <c r="N56" s="323"/>
      <c r="O56" s="323"/>
      <c r="P56" s="323"/>
      <c r="Q56" s="323"/>
      <c r="R56" s="323"/>
      <c r="S56" s="323"/>
      <c r="T56" s="323"/>
    </row>
    <row r="57" spans="1:20" ht="18.75" customHeight="1">
      <c r="A57" s="330" t="s">
        <v>372</v>
      </c>
      <c r="B57" s="331" t="s">
        <v>180</v>
      </c>
      <c r="C57" s="332" t="s">
        <v>373</v>
      </c>
      <c r="D57" s="349" t="s">
        <v>318</v>
      </c>
      <c r="E57" s="353">
        <v>21686</v>
      </c>
      <c r="F57" s="335">
        <v>0</v>
      </c>
      <c r="G57" s="335"/>
      <c r="H57" s="335">
        <v>110</v>
      </c>
      <c r="I57" s="335">
        <v>20858</v>
      </c>
      <c r="J57" s="335">
        <v>718</v>
      </c>
      <c r="K57" s="335">
        <v>0</v>
      </c>
      <c r="L57" s="335">
        <v>0</v>
      </c>
      <c r="M57" s="336">
        <v>0</v>
      </c>
      <c r="N57" s="323"/>
      <c r="O57" s="323"/>
      <c r="P57" s="323"/>
      <c r="Q57" s="323"/>
      <c r="R57" s="323"/>
      <c r="S57" s="323"/>
      <c r="T57" s="323"/>
    </row>
    <row r="58" spans="1:20" ht="18.75" customHeight="1">
      <c r="A58" s="337"/>
      <c r="B58" s="331"/>
      <c r="C58" s="332" t="s">
        <v>374</v>
      </c>
      <c r="D58" s="348" t="s">
        <v>319</v>
      </c>
      <c r="E58" s="353">
        <v>21686</v>
      </c>
      <c r="F58" s="334">
        <v>0</v>
      </c>
      <c r="G58" s="334"/>
      <c r="H58" s="334">
        <v>110</v>
      </c>
      <c r="I58" s="334">
        <v>20858</v>
      </c>
      <c r="J58" s="334">
        <v>718</v>
      </c>
      <c r="K58" s="334">
        <v>0</v>
      </c>
      <c r="L58" s="334">
        <v>0</v>
      </c>
      <c r="M58" s="339">
        <v>0</v>
      </c>
      <c r="N58" s="323"/>
      <c r="O58" s="323"/>
      <c r="P58" s="323"/>
      <c r="Q58" s="323"/>
      <c r="R58" s="323"/>
      <c r="S58" s="323"/>
      <c r="T58" s="323"/>
    </row>
    <row r="59" spans="1:20" ht="18.75" customHeight="1">
      <c r="A59" s="337"/>
      <c r="B59" s="331"/>
      <c r="C59" s="332" t="s">
        <v>2</v>
      </c>
      <c r="D59" s="348" t="s">
        <v>320</v>
      </c>
      <c r="E59" s="353">
        <v>4955.72765</v>
      </c>
      <c r="F59" s="334">
        <v>0</v>
      </c>
      <c r="G59" s="334"/>
      <c r="H59" s="334">
        <v>1.169</v>
      </c>
      <c r="I59" s="334">
        <v>4954.55865</v>
      </c>
      <c r="J59" s="334">
        <v>0</v>
      </c>
      <c r="K59" s="334">
        <v>0</v>
      </c>
      <c r="L59" s="334">
        <v>0</v>
      </c>
      <c r="M59" s="339">
        <v>0</v>
      </c>
      <c r="N59" s="323"/>
      <c r="O59" s="323"/>
      <c r="P59" s="323"/>
      <c r="Q59" s="323"/>
      <c r="R59" s="323"/>
      <c r="S59" s="323"/>
      <c r="T59" s="323"/>
    </row>
    <row r="60" spans="1:20" ht="18.75" customHeight="1">
      <c r="A60" s="337"/>
      <c r="B60" s="331"/>
      <c r="C60" s="332" t="s">
        <v>2</v>
      </c>
      <c r="D60" s="348" t="s">
        <v>321</v>
      </c>
      <c r="E60" s="340">
        <v>0.22852197961818685</v>
      </c>
      <c r="F60" s="340">
        <v>0</v>
      </c>
      <c r="G60" s="340"/>
      <c r="H60" s="340">
        <v>0.010627272727272728</v>
      </c>
      <c r="I60" s="340">
        <v>0.23753757071627193</v>
      </c>
      <c r="J60" s="340">
        <v>0</v>
      </c>
      <c r="K60" s="340">
        <v>0</v>
      </c>
      <c r="L60" s="340">
        <v>0</v>
      </c>
      <c r="M60" s="341">
        <v>0</v>
      </c>
      <c r="N60" s="323"/>
      <c r="O60" s="323"/>
      <c r="P60" s="323"/>
      <c r="Q60" s="323"/>
      <c r="R60" s="323"/>
      <c r="S60" s="323"/>
      <c r="T60" s="323"/>
    </row>
    <row r="61" spans="1:20" ht="18.75" customHeight="1">
      <c r="A61" s="342"/>
      <c r="B61" s="343"/>
      <c r="C61" s="344" t="s">
        <v>2</v>
      </c>
      <c r="D61" s="350" t="s">
        <v>322</v>
      </c>
      <c r="E61" s="346">
        <v>0.22852197961818685</v>
      </c>
      <c r="F61" s="346">
        <v>0</v>
      </c>
      <c r="G61" s="346"/>
      <c r="H61" s="346">
        <v>0.010627272727272728</v>
      </c>
      <c r="I61" s="346">
        <v>0.23753757071627193</v>
      </c>
      <c r="J61" s="346">
        <v>0</v>
      </c>
      <c r="K61" s="346">
        <v>0</v>
      </c>
      <c r="L61" s="346">
        <v>0</v>
      </c>
      <c r="M61" s="347">
        <v>0</v>
      </c>
      <c r="N61" s="323"/>
      <c r="O61" s="323"/>
      <c r="P61" s="323"/>
      <c r="Q61" s="323"/>
      <c r="R61" s="323"/>
      <c r="S61" s="323"/>
      <c r="T61" s="323"/>
    </row>
    <row r="62" spans="1:20" ht="18.75" customHeight="1">
      <c r="A62" s="330" t="s">
        <v>236</v>
      </c>
      <c r="B62" s="331" t="s">
        <v>180</v>
      </c>
      <c r="C62" s="332" t="s">
        <v>375</v>
      </c>
      <c r="D62" s="348" t="s">
        <v>318</v>
      </c>
      <c r="E62" s="353">
        <v>15225</v>
      </c>
      <c r="F62" s="335">
        <v>0</v>
      </c>
      <c r="G62" s="335"/>
      <c r="H62" s="335">
        <v>10</v>
      </c>
      <c r="I62" s="335">
        <v>14655</v>
      </c>
      <c r="J62" s="335">
        <v>560</v>
      </c>
      <c r="K62" s="335">
        <v>0</v>
      </c>
      <c r="L62" s="335">
        <v>0</v>
      </c>
      <c r="M62" s="336">
        <v>0</v>
      </c>
      <c r="N62" s="323"/>
      <c r="O62" s="323"/>
      <c r="P62" s="323"/>
      <c r="Q62" s="323"/>
      <c r="R62" s="323"/>
      <c r="S62" s="323"/>
      <c r="T62" s="323"/>
    </row>
    <row r="63" spans="1:20" ht="18.75" customHeight="1">
      <c r="A63" s="337"/>
      <c r="B63" s="331"/>
      <c r="C63" s="332" t="s">
        <v>376</v>
      </c>
      <c r="D63" s="348" t="s">
        <v>319</v>
      </c>
      <c r="E63" s="353">
        <v>15225</v>
      </c>
      <c r="F63" s="334">
        <v>0</v>
      </c>
      <c r="G63" s="334"/>
      <c r="H63" s="334">
        <v>10</v>
      </c>
      <c r="I63" s="334">
        <v>14655</v>
      </c>
      <c r="J63" s="334">
        <v>560</v>
      </c>
      <c r="K63" s="334">
        <v>0</v>
      </c>
      <c r="L63" s="334">
        <v>0</v>
      </c>
      <c r="M63" s="339">
        <v>0</v>
      </c>
      <c r="N63" s="323"/>
      <c r="O63" s="323"/>
      <c r="P63" s="323"/>
      <c r="Q63" s="323"/>
      <c r="R63" s="323"/>
      <c r="S63" s="323"/>
      <c r="T63" s="323"/>
    </row>
    <row r="64" spans="1:20" ht="18.75" customHeight="1">
      <c r="A64" s="337"/>
      <c r="B64" s="331"/>
      <c r="C64" s="332" t="s">
        <v>2</v>
      </c>
      <c r="D64" s="348" t="s">
        <v>320</v>
      </c>
      <c r="E64" s="353">
        <v>3809.67614</v>
      </c>
      <c r="F64" s="334">
        <v>0</v>
      </c>
      <c r="G64" s="334"/>
      <c r="H64" s="334">
        <v>3.1</v>
      </c>
      <c r="I64" s="334">
        <v>3806.57614</v>
      </c>
      <c r="J64" s="334">
        <v>0</v>
      </c>
      <c r="K64" s="334">
        <v>0</v>
      </c>
      <c r="L64" s="334">
        <v>0</v>
      </c>
      <c r="M64" s="339">
        <v>0</v>
      </c>
      <c r="N64" s="323"/>
      <c r="O64" s="323"/>
      <c r="P64" s="323"/>
      <c r="Q64" s="323"/>
      <c r="R64" s="323"/>
      <c r="S64" s="323"/>
      <c r="T64" s="323"/>
    </row>
    <row r="65" spans="1:20" ht="18.75" customHeight="1">
      <c r="A65" s="337"/>
      <c r="B65" s="331"/>
      <c r="C65" s="332" t="s">
        <v>2</v>
      </c>
      <c r="D65" s="348" t="s">
        <v>321</v>
      </c>
      <c r="E65" s="340">
        <v>0.2502250338259442</v>
      </c>
      <c r="F65" s="340">
        <v>0</v>
      </c>
      <c r="G65" s="340"/>
      <c r="H65" s="340">
        <v>0.31</v>
      </c>
      <c r="I65" s="340">
        <v>0.25974589832821565</v>
      </c>
      <c r="J65" s="340">
        <v>0</v>
      </c>
      <c r="K65" s="340">
        <v>0</v>
      </c>
      <c r="L65" s="340">
        <v>0</v>
      </c>
      <c r="M65" s="341">
        <v>0</v>
      </c>
      <c r="N65" s="323"/>
      <c r="O65" s="323"/>
      <c r="P65" s="323"/>
      <c r="Q65" s="323"/>
      <c r="R65" s="323"/>
      <c r="S65" s="323"/>
      <c r="T65" s="323"/>
    </row>
    <row r="66" spans="1:20" ht="18.75" customHeight="1">
      <c r="A66" s="342"/>
      <c r="B66" s="343"/>
      <c r="C66" s="344" t="s">
        <v>2</v>
      </c>
      <c r="D66" s="350" t="s">
        <v>322</v>
      </c>
      <c r="E66" s="346">
        <v>0.2502250338259442</v>
      </c>
      <c r="F66" s="346">
        <v>0</v>
      </c>
      <c r="G66" s="346"/>
      <c r="H66" s="346">
        <v>0.31</v>
      </c>
      <c r="I66" s="346">
        <v>0.25974589832821565</v>
      </c>
      <c r="J66" s="346">
        <v>0</v>
      </c>
      <c r="K66" s="346">
        <v>0</v>
      </c>
      <c r="L66" s="346">
        <v>0</v>
      </c>
      <c r="M66" s="347">
        <v>0</v>
      </c>
      <c r="N66" s="323"/>
      <c r="O66" s="323"/>
      <c r="P66" s="323"/>
      <c r="Q66" s="323"/>
      <c r="R66" s="323"/>
      <c r="S66" s="323"/>
      <c r="T66" s="323"/>
    </row>
    <row r="67" spans="1:20" ht="18.75" customHeight="1">
      <c r="A67" s="330" t="s">
        <v>377</v>
      </c>
      <c r="B67" s="331" t="s">
        <v>180</v>
      </c>
      <c r="C67" s="332" t="s">
        <v>378</v>
      </c>
      <c r="D67" s="349" t="s">
        <v>318</v>
      </c>
      <c r="E67" s="353">
        <v>49009</v>
      </c>
      <c r="F67" s="335">
        <v>6532</v>
      </c>
      <c r="G67" s="335"/>
      <c r="H67" s="335">
        <v>79</v>
      </c>
      <c r="I67" s="335">
        <v>41818</v>
      </c>
      <c r="J67" s="335">
        <v>580</v>
      </c>
      <c r="K67" s="335">
        <v>0</v>
      </c>
      <c r="L67" s="335">
        <v>0</v>
      </c>
      <c r="M67" s="336">
        <v>0</v>
      </c>
      <c r="N67" s="323"/>
      <c r="O67" s="323"/>
      <c r="P67" s="323"/>
      <c r="Q67" s="323"/>
      <c r="R67" s="323"/>
      <c r="S67" s="323"/>
      <c r="T67" s="323"/>
    </row>
    <row r="68" spans="1:20" ht="18.75" customHeight="1">
      <c r="A68" s="337"/>
      <c r="B68" s="331"/>
      <c r="C68" s="332" t="s">
        <v>2</v>
      </c>
      <c r="D68" s="348" t="s">
        <v>319</v>
      </c>
      <c r="E68" s="353">
        <v>78131</v>
      </c>
      <c r="F68" s="334">
        <v>7132</v>
      </c>
      <c r="G68" s="334"/>
      <c r="H68" s="334">
        <v>79</v>
      </c>
      <c r="I68" s="334">
        <v>66490</v>
      </c>
      <c r="J68" s="334">
        <v>4430</v>
      </c>
      <c r="K68" s="334">
        <v>0</v>
      </c>
      <c r="L68" s="334">
        <v>0</v>
      </c>
      <c r="M68" s="339">
        <v>0</v>
      </c>
      <c r="N68" s="323"/>
      <c r="O68" s="323"/>
      <c r="P68" s="323"/>
      <c r="Q68" s="323"/>
      <c r="R68" s="323"/>
      <c r="S68" s="323"/>
      <c r="T68" s="323"/>
    </row>
    <row r="69" spans="1:20" ht="18.75" customHeight="1">
      <c r="A69" s="337"/>
      <c r="B69" s="331"/>
      <c r="C69" s="332" t="s">
        <v>2</v>
      </c>
      <c r="D69" s="348" t="s">
        <v>320</v>
      </c>
      <c r="E69" s="353">
        <v>13316.38086</v>
      </c>
      <c r="F69" s="334">
        <v>1886.99603</v>
      </c>
      <c r="G69" s="334"/>
      <c r="H69" s="334">
        <v>6.51283</v>
      </c>
      <c r="I69" s="334">
        <v>11422.872</v>
      </c>
      <c r="J69" s="334">
        <v>0</v>
      </c>
      <c r="K69" s="334">
        <v>0</v>
      </c>
      <c r="L69" s="334">
        <v>0</v>
      </c>
      <c r="M69" s="339">
        <v>0</v>
      </c>
      <c r="N69" s="323"/>
      <c r="O69" s="323"/>
      <c r="P69" s="323"/>
      <c r="Q69" s="323"/>
      <c r="R69" s="323"/>
      <c r="S69" s="323"/>
      <c r="T69" s="323"/>
    </row>
    <row r="70" spans="1:20" ht="18.75" customHeight="1">
      <c r="A70" s="337"/>
      <c r="B70" s="331"/>
      <c r="C70" s="332" t="s">
        <v>2</v>
      </c>
      <c r="D70" s="348" t="s">
        <v>321</v>
      </c>
      <c r="E70" s="340">
        <v>0.27171296823032504</v>
      </c>
      <c r="F70" s="340">
        <v>0.2888848790569504</v>
      </c>
      <c r="G70" s="340"/>
      <c r="H70" s="340">
        <v>0.08244088607594936</v>
      </c>
      <c r="I70" s="340">
        <v>0.27315682242096706</v>
      </c>
      <c r="J70" s="340">
        <v>0</v>
      </c>
      <c r="K70" s="340">
        <v>0</v>
      </c>
      <c r="L70" s="340">
        <v>0</v>
      </c>
      <c r="M70" s="341">
        <v>0</v>
      </c>
      <c r="N70" s="323"/>
      <c r="O70" s="323"/>
      <c r="P70" s="323"/>
      <c r="Q70" s="323"/>
      <c r="R70" s="323"/>
      <c r="S70" s="323"/>
      <c r="T70" s="323"/>
    </row>
    <row r="71" spans="1:20" ht="18.75" customHeight="1">
      <c r="A71" s="342"/>
      <c r="B71" s="343"/>
      <c r="C71" s="344" t="s">
        <v>2</v>
      </c>
      <c r="D71" s="345" t="s">
        <v>322</v>
      </c>
      <c r="E71" s="508">
        <v>0.17043658547823526</v>
      </c>
      <c r="F71" s="346">
        <v>0.2645816082445317</v>
      </c>
      <c r="G71" s="346"/>
      <c r="H71" s="346">
        <v>0.08244088607594936</v>
      </c>
      <c r="I71" s="346">
        <v>0.1717983456158821</v>
      </c>
      <c r="J71" s="346">
        <v>0</v>
      </c>
      <c r="K71" s="346">
        <v>0</v>
      </c>
      <c r="L71" s="346">
        <v>0</v>
      </c>
      <c r="M71" s="347">
        <v>0</v>
      </c>
      <c r="N71" s="323"/>
      <c r="O71" s="323"/>
      <c r="P71" s="323"/>
      <c r="Q71" s="323"/>
      <c r="R71" s="323"/>
      <c r="S71" s="323"/>
      <c r="T71" s="323"/>
    </row>
    <row r="72" spans="1:20" ht="18.75" customHeight="1">
      <c r="A72" s="330" t="s">
        <v>379</v>
      </c>
      <c r="B72" s="331" t="s">
        <v>180</v>
      </c>
      <c r="C72" s="332" t="s">
        <v>380</v>
      </c>
      <c r="D72" s="333" t="s">
        <v>318</v>
      </c>
      <c r="E72" s="509">
        <v>285688</v>
      </c>
      <c r="F72" s="335">
        <v>0</v>
      </c>
      <c r="G72" s="335"/>
      <c r="H72" s="335">
        <v>1928</v>
      </c>
      <c r="I72" s="335">
        <v>272188</v>
      </c>
      <c r="J72" s="335">
        <v>11501</v>
      </c>
      <c r="K72" s="335">
        <v>0</v>
      </c>
      <c r="L72" s="335">
        <v>0</v>
      </c>
      <c r="M72" s="336">
        <v>71</v>
      </c>
      <c r="N72" s="323"/>
      <c r="O72" s="323"/>
      <c r="P72" s="323"/>
      <c r="Q72" s="323"/>
      <c r="R72" s="323"/>
      <c r="S72" s="323"/>
      <c r="T72" s="323"/>
    </row>
    <row r="73" spans="1:20" ht="18.75" customHeight="1">
      <c r="A73" s="337"/>
      <c r="B73" s="331"/>
      <c r="C73" s="332" t="s">
        <v>2</v>
      </c>
      <c r="D73" s="348" t="s">
        <v>319</v>
      </c>
      <c r="E73" s="353">
        <v>285688</v>
      </c>
      <c r="F73" s="334">
        <v>0</v>
      </c>
      <c r="G73" s="334"/>
      <c r="H73" s="334">
        <v>1928</v>
      </c>
      <c r="I73" s="334">
        <v>272188</v>
      </c>
      <c r="J73" s="334">
        <v>11501</v>
      </c>
      <c r="K73" s="334">
        <v>0</v>
      </c>
      <c r="L73" s="334">
        <v>0</v>
      </c>
      <c r="M73" s="339">
        <v>71</v>
      </c>
      <c r="N73" s="323"/>
      <c r="O73" s="323"/>
      <c r="P73" s="323"/>
      <c r="Q73" s="323"/>
      <c r="R73" s="323"/>
      <c r="S73" s="323"/>
      <c r="T73" s="323"/>
    </row>
    <row r="74" spans="1:20" ht="18.75" customHeight="1">
      <c r="A74" s="337"/>
      <c r="B74" s="331"/>
      <c r="C74" s="332" t="s">
        <v>2</v>
      </c>
      <c r="D74" s="348" t="s">
        <v>320</v>
      </c>
      <c r="E74" s="353">
        <v>73273.56633</v>
      </c>
      <c r="F74" s="334">
        <v>0</v>
      </c>
      <c r="G74" s="334"/>
      <c r="H74" s="334">
        <v>580.60977</v>
      </c>
      <c r="I74" s="334">
        <v>72692.95656</v>
      </c>
      <c r="J74" s="334">
        <v>0</v>
      </c>
      <c r="K74" s="334">
        <v>0</v>
      </c>
      <c r="L74" s="334">
        <v>0</v>
      </c>
      <c r="M74" s="339">
        <v>0</v>
      </c>
      <c r="N74" s="323"/>
      <c r="O74" s="323"/>
      <c r="P74" s="323"/>
      <c r="Q74" s="323"/>
      <c r="R74" s="323"/>
      <c r="S74" s="323"/>
      <c r="T74" s="323"/>
    </row>
    <row r="75" spans="1:20" ht="18.75" customHeight="1">
      <c r="A75" s="337"/>
      <c r="B75" s="331"/>
      <c r="C75" s="332" t="s">
        <v>2</v>
      </c>
      <c r="D75" s="348" t="s">
        <v>321</v>
      </c>
      <c r="E75" s="340">
        <v>0.25648107841421414</v>
      </c>
      <c r="F75" s="340">
        <v>0</v>
      </c>
      <c r="G75" s="340"/>
      <c r="H75" s="340">
        <v>0.3011461462655602</v>
      </c>
      <c r="I75" s="340">
        <v>0.2670689250077153</v>
      </c>
      <c r="J75" s="340">
        <v>0</v>
      </c>
      <c r="K75" s="340">
        <v>0</v>
      </c>
      <c r="L75" s="340">
        <v>0</v>
      </c>
      <c r="M75" s="341">
        <v>0</v>
      </c>
      <c r="N75" s="323"/>
      <c r="O75" s="323"/>
      <c r="P75" s="323"/>
      <c r="Q75" s="323"/>
      <c r="R75" s="323"/>
      <c r="S75" s="323"/>
      <c r="T75" s="323"/>
    </row>
    <row r="76" spans="1:20" ht="18.75" customHeight="1">
      <c r="A76" s="342"/>
      <c r="B76" s="343"/>
      <c r="C76" s="344" t="s">
        <v>2</v>
      </c>
      <c r="D76" s="351" t="s">
        <v>322</v>
      </c>
      <c r="E76" s="346">
        <v>0.25648107841421414</v>
      </c>
      <c r="F76" s="346">
        <v>0</v>
      </c>
      <c r="G76" s="346"/>
      <c r="H76" s="346">
        <v>0.3011461462655602</v>
      </c>
      <c r="I76" s="346">
        <v>0.2670689250077153</v>
      </c>
      <c r="J76" s="346">
        <v>0</v>
      </c>
      <c r="K76" s="346">
        <v>0</v>
      </c>
      <c r="L76" s="346">
        <v>0</v>
      </c>
      <c r="M76" s="347">
        <v>0</v>
      </c>
      <c r="N76" s="323"/>
      <c r="O76" s="323"/>
      <c r="P76" s="323"/>
      <c r="Q76" s="323"/>
      <c r="R76" s="323"/>
      <c r="S76" s="323"/>
      <c r="T76" s="323"/>
    </row>
    <row r="77" spans="1:20" ht="18.75" customHeight="1">
      <c r="A77" s="330" t="s">
        <v>381</v>
      </c>
      <c r="B77" s="331" t="s">
        <v>180</v>
      </c>
      <c r="C77" s="332" t="s">
        <v>382</v>
      </c>
      <c r="D77" s="349" t="s">
        <v>318</v>
      </c>
      <c r="E77" s="353">
        <v>246701</v>
      </c>
      <c r="F77" s="335">
        <v>450</v>
      </c>
      <c r="G77" s="335"/>
      <c r="H77" s="335">
        <v>6479</v>
      </c>
      <c r="I77" s="335">
        <v>222955</v>
      </c>
      <c r="J77" s="335">
        <v>16817</v>
      </c>
      <c r="K77" s="335">
        <v>0</v>
      </c>
      <c r="L77" s="335">
        <v>0</v>
      </c>
      <c r="M77" s="336">
        <v>0</v>
      </c>
      <c r="N77" s="323"/>
      <c r="O77" s="323"/>
      <c r="P77" s="323"/>
      <c r="Q77" s="323"/>
      <c r="R77" s="323"/>
      <c r="S77" s="323"/>
      <c r="T77" s="323"/>
    </row>
    <row r="78" spans="1:20" ht="18.75" customHeight="1">
      <c r="A78" s="337"/>
      <c r="B78" s="331"/>
      <c r="C78" s="332" t="s">
        <v>383</v>
      </c>
      <c r="D78" s="348" t="s">
        <v>319</v>
      </c>
      <c r="E78" s="353">
        <v>246701</v>
      </c>
      <c r="F78" s="334">
        <v>450</v>
      </c>
      <c r="G78" s="334"/>
      <c r="H78" s="334">
        <v>6479</v>
      </c>
      <c r="I78" s="334">
        <v>222955</v>
      </c>
      <c r="J78" s="334">
        <v>16817</v>
      </c>
      <c r="K78" s="334">
        <v>0</v>
      </c>
      <c r="L78" s="334">
        <v>0</v>
      </c>
      <c r="M78" s="339">
        <v>0</v>
      </c>
      <c r="N78" s="323"/>
      <c r="O78" s="323"/>
      <c r="P78" s="323"/>
      <c r="Q78" s="323"/>
      <c r="R78" s="323"/>
      <c r="S78" s="323"/>
      <c r="T78" s="323"/>
    </row>
    <row r="79" spans="1:20" ht="18.75" customHeight="1">
      <c r="A79" s="337"/>
      <c r="B79" s="331"/>
      <c r="C79" s="332" t="s">
        <v>384</v>
      </c>
      <c r="D79" s="348" t="s">
        <v>320</v>
      </c>
      <c r="E79" s="353">
        <v>56857.16558</v>
      </c>
      <c r="F79" s="334">
        <v>220</v>
      </c>
      <c r="G79" s="334"/>
      <c r="H79" s="334">
        <v>1258.22101</v>
      </c>
      <c r="I79" s="334">
        <v>54658.12572</v>
      </c>
      <c r="J79" s="334">
        <v>720.81885</v>
      </c>
      <c r="K79" s="334">
        <v>0</v>
      </c>
      <c r="L79" s="334">
        <v>0</v>
      </c>
      <c r="M79" s="339">
        <v>0</v>
      </c>
      <c r="N79" s="323"/>
      <c r="O79" s="323"/>
      <c r="P79" s="323"/>
      <c r="Q79" s="323"/>
      <c r="R79" s="323"/>
      <c r="S79" s="323"/>
      <c r="T79" s="323"/>
    </row>
    <row r="80" spans="1:20" ht="18.75" customHeight="1">
      <c r="A80" s="337"/>
      <c r="B80" s="331"/>
      <c r="C80" s="332" t="s">
        <v>2</v>
      </c>
      <c r="D80" s="348" t="s">
        <v>321</v>
      </c>
      <c r="E80" s="340">
        <v>0.23046994369702595</v>
      </c>
      <c r="F80" s="340">
        <v>0.4888888888888889</v>
      </c>
      <c r="G80" s="340"/>
      <c r="H80" s="340">
        <v>0.19419987806760303</v>
      </c>
      <c r="I80" s="340">
        <v>0.24515317315153282</v>
      </c>
      <c r="J80" s="340">
        <v>0.042862511149432125</v>
      </c>
      <c r="K80" s="340">
        <v>0</v>
      </c>
      <c r="L80" s="340">
        <v>0</v>
      </c>
      <c r="M80" s="341">
        <v>0</v>
      </c>
      <c r="N80" s="323"/>
      <c r="O80" s="323"/>
      <c r="P80" s="323"/>
      <c r="Q80" s="323"/>
      <c r="R80" s="323"/>
      <c r="S80" s="323"/>
      <c r="T80" s="323"/>
    </row>
    <row r="81" spans="1:20" ht="18.75" customHeight="1">
      <c r="A81" s="342"/>
      <c r="B81" s="343"/>
      <c r="C81" s="344" t="s">
        <v>2</v>
      </c>
      <c r="D81" s="350" t="s">
        <v>322</v>
      </c>
      <c r="E81" s="346">
        <v>0.23046994369702595</v>
      </c>
      <c r="F81" s="346">
        <v>0.4888888888888889</v>
      </c>
      <c r="G81" s="346"/>
      <c r="H81" s="346">
        <v>0.19419987806760303</v>
      </c>
      <c r="I81" s="346">
        <v>0.24515317315153282</v>
      </c>
      <c r="J81" s="346">
        <v>0.042862511149432125</v>
      </c>
      <c r="K81" s="346">
        <v>0</v>
      </c>
      <c r="L81" s="346">
        <v>0</v>
      </c>
      <c r="M81" s="347">
        <v>0</v>
      </c>
      <c r="N81" s="323"/>
      <c r="O81" s="323"/>
      <c r="P81" s="323"/>
      <c r="Q81" s="323"/>
      <c r="R81" s="323"/>
      <c r="S81" s="323"/>
      <c r="T81" s="323"/>
    </row>
    <row r="82" spans="1:20" ht="18.75" customHeight="1">
      <c r="A82" s="330" t="s">
        <v>237</v>
      </c>
      <c r="B82" s="352" t="s">
        <v>180</v>
      </c>
      <c r="C82" s="332" t="s">
        <v>385</v>
      </c>
      <c r="D82" s="349" t="s">
        <v>318</v>
      </c>
      <c r="E82" s="353">
        <v>10317</v>
      </c>
      <c r="F82" s="335">
        <v>0</v>
      </c>
      <c r="G82" s="335"/>
      <c r="H82" s="335">
        <v>6</v>
      </c>
      <c r="I82" s="335">
        <v>10061</v>
      </c>
      <c r="J82" s="335">
        <v>250</v>
      </c>
      <c r="K82" s="335">
        <v>0</v>
      </c>
      <c r="L82" s="335">
        <v>0</v>
      </c>
      <c r="M82" s="336">
        <v>0</v>
      </c>
      <c r="N82" s="323"/>
      <c r="O82" s="323"/>
      <c r="P82" s="323"/>
      <c r="Q82" s="323"/>
      <c r="R82" s="323"/>
      <c r="S82" s="323"/>
      <c r="T82" s="323"/>
    </row>
    <row r="83" spans="1:20" ht="18.75" customHeight="1">
      <c r="A83" s="337"/>
      <c r="B83" s="331"/>
      <c r="C83" s="332"/>
      <c r="D83" s="348" t="s">
        <v>319</v>
      </c>
      <c r="E83" s="353">
        <v>10317</v>
      </c>
      <c r="F83" s="334">
        <v>0</v>
      </c>
      <c r="G83" s="334"/>
      <c r="H83" s="334">
        <v>6</v>
      </c>
      <c r="I83" s="334">
        <v>10061</v>
      </c>
      <c r="J83" s="334">
        <v>250</v>
      </c>
      <c r="K83" s="334">
        <v>0</v>
      </c>
      <c r="L83" s="334">
        <v>0</v>
      </c>
      <c r="M83" s="339">
        <v>0</v>
      </c>
      <c r="N83" s="323"/>
      <c r="O83" s="323"/>
      <c r="P83" s="323"/>
      <c r="Q83" s="323"/>
      <c r="R83" s="323"/>
      <c r="S83" s="323"/>
      <c r="T83" s="323"/>
    </row>
    <row r="84" spans="1:20" ht="18.75" customHeight="1">
      <c r="A84" s="337"/>
      <c r="B84" s="331"/>
      <c r="C84" s="332"/>
      <c r="D84" s="348" t="s">
        <v>320</v>
      </c>
      <c r="E84" s="353">
        <v>2360.87956</v>
      </c>
      <c r="F84" s="334">
        <v>0</v>
      </c>
      <c r="G84" s="334"/>
      <c r="H84" s="334">
        <v>1.749</v>
      </c>
      <c r="I84" s="334">
        <v>2300.79412</v>
      </c>
      <c r="J84" s="334">
        <v>58.33644</v>
      </c>
      <c r="K84" s="334">
        <v>0</v>
      </c>
      <c r="L84" s="334">
        <v>0</v>
      </c>
      <c r="M84" s="339">
        <v>0</v>
      </c>
      <c r="N84" s="323"/>
      <c r="O84" s="323"/>
      <c r="P84" s="323"/>
      <c r="Q84" s="323"/>
      <c r="R84" s="323"/>
      <c r="S84" s="323"/>
      <c r="T84" s="323"/>
    </row>
    <row r="85" spans="1:20" ht="18.75" customHeight="1">
      <c r="A85" s="337"/>
      <c r="B85" s="331"/>
      <c r="C85" s="332"/>
      <c r="D85" s="348" t="s">
        <v>321</v>
      </c>
      <c r="E85" s="340">
        <v>0.22883392071338565</v>
      </c>
      <c r="F85" s="340">
        <v>0</v>
      </c>
      <c r="G85" s="340"/>
      <c r="H85" s="340">
        <v>0.29150000000000004</v>
      </c>
      <c r="I85" s="340">
        <v>0.22868443693469834</v>
      </c>
      <c r="J85" s="340">
        <v>0.23334576</v>
      </c>
      <c r="K85" s="340">
        <v>0</v>
      </c>
      <c r="L85" s="340">
        <v>0</v>
      </c>
      <c r="M85" s="341">
        <v>0</v>
      </c>
      <c r="N85" s="323"/>
      <c r="O85" s="323"/>
      <c r="P85" s="323"/>
      <c r="Q85" s="323"/>
      <c r="R85" s="323"/>
      <c r="S85" s="323"/>
      <c r="T85" s="323"/>
    </row>
    <row r="86" spans="1:20" ht="18.75" customHeight="1">
      <c r="A86" s="342"/>
      <c r="B86" s="343"/>
      <c r="C86" s="344"/>
      <c r="D86" s="350" t="s">
        <v>322</v>
      </c>
      <c r="E86" s="346">
        <v>0.22883392071338565</v>
      </c>
      <c r="F86" s="346">
        <v>0</v>
      </c>
      <c r="G86" s="346"/>
      <c r="H86" s="346">
        <v>0.29150000000000004</v>
      </c>
      <c r="I86" s="346">
        <v>0.22868443693469834</v>
      </c>
      <c r="J86" s="346">
        <v>0.23334576</v>
      </c>
      <c r="K86" s="346">
        <v>0</v>
      </c>
      <c r="L86" s="346">
        <v>0</v>
      </c>
      <c r="M86" s="347">
        <v>0</v>
      </c>
      <c r="N86" s="323"/>
      <c r="O86" s="323"/>
      <c r="P86" s="323"/>
      <c r="Q86" s="323"/>
      <c r="R86" s="323"/>
      <c r="S86" s="323"/>
      <c r="T86" s="323"/>
    </row>
    <row r="87" spans="1:20" ht="18.75" customHeight="1">
      <c r="A87" s="330" t="s">
        <v>386</v>
      </c>
      <c r="B87" s="331" t="s">
        <v>180</v>
      </c>
      <c r="C87" s="332" t="s">
        <v>387</v>
      </c>
      <c r="D87" s="348" t="s">
        <v>318</v>
      </c>
      <c r="E87" s="353">
        <v>6465672</v>
      </c>
      <c r="F87" s="335">
        <v>0</v>
      </c>
      <c r="G87" s="335"/>
      <c r="H87" s="335">
        <v>443466</v>
      </c>
      <c r="I87" s="335">
        <v>5659106</v>
      </c>
      <c r="J87" s="335">
        <v>363100</v>
      </c>
      <c r="K87" s="335">
        <v>0</v>
      </c>
      <c r="L87" s="335">
        <v>0</v>
      </c>
      <c r="M87" s="336">
        <v>0</v>
      </c>
      <c r="N87" s="323"/>
      <c r="O87" s="323"/>
      <c r="P87" s="323"/>
      <c r="Q87" s="323"/>
      <c r="R87" s="323"/>
      <c r="S87" s="323"/>
      <c r="T87" s="323"/>
    </row>
    <row r="88" spans="1:20" ht="18.75" customHeight="1">
      <c r="A88" s="337"/>
      <c r="B88" s="331"/>
      <c r="C88" s="332" t="s">
        <v>2</v>
      </c>
      <c r="D88" s="348" t="s">
        <v>319</v>
      </c>
      <c r="E88" s="353">
        <v>6465672</v>
      </c>
      <c r="F88" s="334">
        <v>0</v>
      </c>
      <c r="G88" s="334"/>
      <c r="H88" s="334">
        <v>442575.397</v>
      </c>
      <c r="I88" s="334">
        <v>5664065.603</v>
      </c>
      <c r="J88" s="334">
        <v>359031</v>
      </c>
      <c r="K88" s="334">
        <v>0</v>
      </c>
      <c r="L88" s="334">
        <v>0</v>
      </c>
      <c r="M88" s="339">
        <v>0</v>
      </c>
      <c r="N88" s="323"/>
      <c r="O88" s="323"/>
      <c r="P88" s="323"/>
      <c r="Q88" s="323"/>
      <c r="R88" s="323"/>
      <c r="S88" s="323"/>
      <c r="T88" s="323"/>
    </row>
    <row r="89" spans="1:20" ht="18.75" customHeight="1">
      <c r="A89" s="337"/>
      <c r="B89" s="331"/>
      <c r="C89" s="332" t="s">
        <v>2</v>
      </c>
      <c r="D89" s="348" t="s">
        <v>320</v>
      </c>
      <c r="E89" s="353">
        <v>1539417.14497</v>
      </c>
      <c r="F89" s="334">
        <v>0</v>
      </c>
      <c r="G89" s="334"/>
      <c r="H89" s="334">
        <v>93312.2436</v>
      </c>
      <c r="I89" s="334">
        <v>1419912.09899</v>
      </c>
      <c r="J89" s="334">
        <v>26192.80238</v>
      </c>
      <c r="K89" s="334">
        <v>0</v>
      </c>
      <c r="L89" s="334">
        <v>0</v>
      </c>
      <c r="M89" s="339">
        <v>0</v>
      </c>
      <c r="N89" s="323"/>
      <c r="O89" s="323"/>
      <c r="P89" s="323"/>
      <c r="Q89" s="323"/>
      <c r="R89" s="323"/>
      <c r="S89" s="323"/>
      <c r="T89" s="323"/>
    </row>
    <row r="90" spans="1:20" ht="18.75" customHeight="1">
      <c r="A90" s="337"/>
      <c r="B90" s="331"/>
      <c r="C90" s="332" t="s">
        <v>2</v>
      </c>
      <c r="D90" s="348" t="s">
        <v>321</v>
      </c>
      <c r="E90" s="340">
        <v>0.2380908194801716</v>
      </c>
      <c r="F90" s="340">
        <v>0</v>
      </c>
      <c r="G90" s="340"/>
      <c r="H90" s="340">
        <v>0.21041577843622736</v>
      </c>
      <c r="I90" s="340">
        <v>0.25090749298387416</v>
      </c>
      <c r="J90" s="340">
        <v>0.07213660804186176</v>
      </c>
      <c r="K90" s="340">
        <v>0</v>
      </c>
      <c r="L90" s="340">
        <v>0</v>
      </c>
      <c r="M90" s="341">
        <v>0</v>
      </c>
      <c r="N90" s="323"/>
      <c r="O90" s="323"/>
      <c r="P90" s="323"/>
      <c r="Q90" s="323"/>
      <c r="R90" s="323"/>
      <c r="S90" s="323"/>
      <c r="T90" s="323"/>
    </row>
    <row r="91" spans="1:20" ht="18.75" customHeight="1">
      <c r="A91" s="342"/>
      <c r="B91" s="343"/>
      <c r="C91" s="344" t="s">
        <v>2</v>
      </c>
      <c r="D91" s="348" t="s">
        <v>322</v>
      </c>
      <c r="E91" s="346">
        <v>0.2380908194801716</v>
      </c>
      <c r="F91" s="346">
        <v>0</v>
      </c>
      <c r="G91" s="346"/>
      <c r="H91" s="346">
        <v>0.2108392021619765</v>
      </c>
      <c r="I91" s="346">
        <v>0.2506877918641932</v>
      </c>
      <c r="J91" s="346">
        <v>0.07295415264977119</v>
      </c>
      <c r="K91" s="346">
        <v>0</v>
      </c>
      <c r="L91" s="346">
        <v>0</v>
      </c>
      <c r="M91" s="347">
        <v>0</v>
      </c>
      <c r="N91" s="323"/>
      <c r="O91" s="323"/>
      <c r="P91" s="323"/>
      <c r="Q91" s="323"/>
      <c r="R91" s="323"/>
      <c r="S91" s="323"/>
      <c r="T91" s="323"/>
    </row>
    <row r="92" spans="1:20" ht="18.75" customHeight="1">
      <c r="A92" s="330" t="s">
        <v>238</v>
      </c>
      <c r="B92" s="331" t="s">
        <v>180</v>
      </c>
      <c r="C92" s="332" t="s">
        <v>388</v>
      </c>
      <c r="D92" s="349" t="s">
        <v>318</v>
      </c>
      <c r="E92" s="353">
        <v>125064</v>
      </c>
      <c r="F92" s="335">
        <v>20605</v>
      </c>
      <c r="G92" s="335"/>
      <c r="H92" s="335">
        <v>2325</v>
      </c>
      <c r="I92" s="335">
        <v>90363</v>
      </c>
      <c r="J92" s="335">
        <v>4495</v>
      </c>
      <c r="K92" s="335">
        <v>0</v>
      </c>
      <c r="L92" s="335">
        <v>0</v>
      </c>
      <c r="M92" s="336">
        <v>7276</v>
      </c>
      <c r="N92" s="323"/>
      <c r="O92" s="323"/>
      <c r="P92" s="323"/>
      <c r="Q92" s="323"/>
      <c r="R92" s="323"/>
      <c r="S92" s="323"/>
      <c r="T92" s="323"/>
    </row>
    <row r="93" spans="1:20" ht="18.75" customHeight="1">
      <c r="A93" s="337"/>
      <c r="B93" s="331"/>
      <c r="C93" s="332" t="s">
        <v>389</v>
      </c>
      <c r="D93" s="348" t="s">
        <v>319</v>
      </c>
      <c r="E93" s="353">
        <v>128344</v>
      </c>
      <c r="F93" s="334">
        <v>20605</v>
      </c>
      <c r="G93" s="334"/>
      <c r="H93" s="334">
        <v>2351</v>
      </c>
      <c r="I93" s="334">
        <v>96554</v>
      </c>
      <c r="J93" s="334">
        <v>1558</v>
      </c>
      <c r="K93" s="334">
        <v>0</v>
      </c>
      <c r="L93" s="334">
        <v>0</v>
      </c>
      <c r="M93" s="339">
        <v>7276</v>
      </c>
      <c r="N93" s="323"/>
      <c r="O93" s="323"/>
      <c r="P93" s="323"/>
      <c r="Q93" s="323"/>
      <c r="R93" s="323"/>
      <c r="S93" s="323"/>
      <c r="T93" s="323"/>
    </row>
    <row r="94" spans="1:20" ht="18.75" customHeight="1">
      <c r="A94" s="337"/>
      <c r="B94" s="331"/>
      <c r="C94" s="332" t="s">
        <v>2</v>
      </c>
      <c r="D94" s="348" t="s">
        <v>320</v>
      </c>
      <c r="E94" s="353">
        <v>28954.5134</v>
      </c>
      <c r="F94" s="334">
        <v>5138</v>
      </c>
      <c r="G94" s="334"/>
      <c r="H94" s="334">
        <v>16.356</v>
      </c>
      <c r="I94" s="334">
        <v>22364.12819</v>
      </c>
      <c r="J94" s="334">
        <v>9.881</v>
      </c>
      <c r="K94" s="334">
        <v>0</v>
      </c>
      <c r="L94" s="334">
        <v>0</v>
      </c>
      <c r="M94" s="339">
        <v>1426.14821</v>
      </c>
      <c r="N94" s="323"/>
      <c r="O94" s="323"/>
      <c r="P94" s="323"/>
      <c r="Q94" s="323"/>
      <c r="R94" s="323"/>
      <c r="S94" s="323"/>
      <c r="T94" s="323"/>
    </row>
    <row r="95" spans="1:20" ht="18.75" customHeight="1">
      <c r="A95" s="337"/>
      <c r="B95" s="331"/>
      <c r="C95" s="332" t="s">
        <v>2</v>
      </c>
      <c r="D95" s="348" t="s">
        <v>321</v>
      </c>
      <c r="E95" s="340">
        <v>0.23151757020405553</v>
      </c>
      <c r="F95" s="340">
        <v>0.2493569521960689</v>
      </c>
      <c r="G95" s="340"/>
      <c r="H95" s="340">
        <v>0.00703483870967742</v>
      </c>
      <c r="I95" s="340">
        <v>0.24749209510529752</v>
      </c>
      <c r="J95" s="340">
        <v>0.0021982202447163516</v>
      </c>
      <c r="K95" s="340">
        <v>0</v>
      </c>
      <c r="L95" s="340">
        <v>0</v>
      </c>
      <c r="M95" s="341">
        <v>0.19600717564595932</v>
      </c>
      <c r="N95" s="323"/>
      <c r="O95" s="323"/>
      <c r="P95" s="323"/>
      <c r="Q95" s="323"/>
      <c r="R95" s="323"/>
      <c r="S95" s="323"/>
      <c r="T95" s="323"/>
    </row>
    <row r="96" spans="1:20" ht="18.75" customHeight="1">
      <c r="A96" s="342"/>
      <c r="B96" s="343"/>
      <c r="C96" s="344" t="s">
        <v>2</v>
      </c>
      <c r="D96" s="350" t="s">
        <v>322</v>
      </c>
      <c r="E96" s="346">
        <v>0.22560083369693948</v>
      </c>
      <c r="F96" s="346">
        <v>0.2493569521960689</v>
      </c>
      <c r="G96" s="346"/>
      <c r="H96" s="346">
        <v>0.00695703955763505</v>
      </c>
      <c r="I96" s="346">
        <v>0.23162301085402986</v>
      </c>
      <c r="J96" s="346">
        <v>0.006342105263157895</v>
      </c>
      <c r="K96" s="346">
        <v>0</v>
      </c>
      <c r="L96" s="346">
        <v>0</v>
      </c>
      <c r="M96" s="347">
        <v>0.19600717564595932</v>
      </c>
      <c r="N96" s="323"/>
      <c r="O96" s="323"/>
      <c r="P96" s="323"/>
      <c r="Q96" s="323"/>
      <c r="R96" s="323"/>
      <c r="S96" s="323"/>
      <c r="T96" s="323"/>
    </row>
    <row r="97" spans="1:20" ht="18.75" customHeight="1">
      <c r="A97" s="330" t="s">
        <v>390</v>
      </c>
      <c r="B97" s="331" t="s">
        <v>180</v>
      </c>
      <c r="C97" s="332" t="s">
        <v>207</v>
      </c>
      <c r="D97" s="348" t="s">
        <v>318</v>
      </c>
      <c r="E97" s="353">
        <v>106263</v>
      </c>
      <c r="F97" s="335">
        <v>1857</v>
      </c>
      <c r="G97" s="335"/>
      <c r="H97" s="335">
        <v>23</v>
      </c>
      <c r="I97" s="335">
        <v>52329</v>
      </c>
      <c r="J97" s="335">
        <v>16870</v>
      </c>
      <c r="K97" s="335">
        <v>0</v>
      </c>
      <c r="L97" s="335">
        <v>0</v>
      </c>
      <c r="M97" s="336">
        <v>35184</v>
      </c>
      <c r="N97" s="323"/>
      <c r="O97" s="323"/>
      <c r="P97" s="323"/>
      <c r="Q97" s="323"/>
      <c r="R97" s="323"/>
      <c r="S97" s="323"/>
      <c r="T97" s="323"/>
    </row>
    <row r="98" spans="1:20" ht="18.75" customHeight="1">
      <c r="A98" s="337"/>
      <c r="B98" s="331"/>
      <c r="C98" s="332" t="s">
        <v>2</v>
      </c>
      <c r="D98" s="348" t="s">
        <v>319</v>
      </c>
      <c r="E98" s="353">
        <v>106711</v>
      </c>
      <c r="F98" s="334">
        <v>1857</v>
      </c>
      <c r="G98" s="334"/>
      <c r="H98" s="334">
        <v>37</v>
      </c>
      <c r="I98" s="334">
        <v>52376</v>
      </c>
      <c r="J98" s="334">
        <v>17257</v>
      </c>
      <c r="K98" s="334">
        <v>0</v>
      </c>
      <c r="L98" s="334">
        <v>0</v>
      </c>
      <c r="M98" s="339">
        <v>35184</v>
      </c>
      <c r="N98" s="323"/>
      <c r="O98" s="323"/>
      <c r="P98" s="323"/>
      <c r="Q98" s="323"/>
      <c r="R98" s="323"/>
      <c r="S98" s="323"/>
      <c r="T98" s="323"/>
    </row>
    <row r="99" spans="1:20" ht="18.75" customHeight="1">
      <c r="A99" s="337"/>
      <c r="B99" s="331"/>
      <c r="C99" s="332" t="s">
        <v>2</v>
      </c>
      <c r="D99" s="348" t="s">
        <v>320</v>
      </c>
      <c r="E99" s="353">
        <v>16815.327449999997</v>
      </c>
      <c r="F99" s="334">
        <v>0</v>
      </c>
      <c r="G99" s="334"/>
      <c r="H99" s="334">
        <v>21.03091</v>
      </c>
      <c r="I99" s="334">
        <v>10044.71496</v>
      </c>
      <c r="J99" s="334">
        <v>56.955</v>
      </c>
      <c r="K99" s="334">
        <v>0</v>
      </c>
      <c r="L99" s="334">
        <v>0</v>
      </c>
      <c r="M99" s="339">
        <v>6692.62658</v>
      </c>
      <c r="N99" s="323"/>
      <c r="O99" s="323"/>
      <c r="P99" s="323"/>
      <c r="Q99" s="323"/>
      <c r="R99" s="323"/>
      <c r="S99" s="323"/>
      <c r="T99" s="323"/>
    </row>
    <row r="100" spans="1:20" ht="18.75" customHeight="1">
      <c r="A100" s="337"/>
      <c r="B100" s="331"/>
      <c r="C100" s="332" t="s">
        <v>2</v>
      </c>
      <c r="D100" s="348" t="s">
        <v>321</v>
      </c>
      <c r="E100" s="340">
        <v>0.15824254397109055</v>
      </c>
      <c r="F100" s="340">
        <v>0</v>
      </c>
      <c r="G100" s="340"/>
      <c r="H100" s="340">
        <v>0.9143873913043478</v>
      </c>
      <c r="I100" s="340">
        <v>0.19195312274264748</v>
      </c>
      <c r="J100" s="340">
        <v>0.003376111440426793</v>
      </c>
      <c r="K100" s="340">
        <v>0</v>
      </c>
      <c r="L100" s="340">
        <v>0</v>
      </c>
      <c r="M100" s="341">
        <v>0.19021789961346067</v>
      </c>
      <c r="N100" s="323"/>
      <c r="O100" s="323"/>
      <c r="P100" s="323"/>
      <c r="Q100" s="323"/>
      <c r="R100" s="323"/>
      <c r="S100" s="323"/>
      <c r="T100" s="323"/>
    </row>
    <row r="101" spans="1:20" ht="18.75" customHeight="1">
      <c r="A101" s="342"/>
      <c r="B101" s="343"/>
      <c r="C101" s="344" t="s">
        <v>2</v>
      </c>
      <c r="D101" s="345" t="s">
        <v>322</v>
      </c>
      <c r="E101" s="508">
        <v>0.15757820140379153</v>
      </c>
      <c r="F101" s="346">
        <v>0</v>
      </c>
      <c r="G101" s="346"/>
      <c r="H101" s="346">
        <v>0.5684029729729729</v>
      </c>
      <c r="I101" s="346">
        <v>0.19178087215518558</v>
      </c>
      <c r="J101" s="346">
        <v>0.003300399837747001</v>
      </c>
      <c r="K101" s="346">
        <v>0</v>
      </c>
      <c r="L101" s="346">
        <v>0</v>
      </c>
      <c r="M101" s="347">
        <v>0.19021789961346067</v>
      </c>
      <c r="N101" s="323"/>
      <c r="O101" s="323"/>
      <c r="P101" s="323"/>
      <c r="Q101" s="323"/>
      <c r="R101" s="323"/>
      <c r="S101" s="323"/>
      <c r="T101" s="323"/>
    </row>
    <row r="102" spans="1:20" ht="18.75" customHeight="1">
      <c r="A102" s="330" t="s">
        <v>239</v>
      </c>
      <c r="B102" s="331" t="s">
        <v>180</v>
      </c>
      <c r="C102" s="332" t="s">
        <v>546</v>
      </c>
      <c r="D102" s="333" t="s">
        <v>318</v>
      </c>
      <c r="E102" s="509">
        <v>1409715</v>
      </c>
      <c r="F102" s="335">
        <v>1356657</v>
      </c>
      <c r="G102" s="335"/>
      <c r="H102" s="335">
        <v>214</v>
      </c>
      <c r="I102" s="335">
        <v>52844</v>
      </c>
      <c r="J102" s="335">
        <v>0</v>
      </c>
      <c r="K102" s="335">
        <v>0</v>
      </c>
      <c r="L102" s="335">
        <v>0</v>
      </c>
      <c r="M102" s="336">
        <v>0</v>
      </c>
      <c r="N102" s="323"/>
      <c r="O102" s="323"/>
      <c r="P102" s="323"/>
      <c r="Q102" s="323"/>
      <c r="R102" s="323"/>
      <c r="S102" s="323"/>
      <c r="T102" s="323"/>
    </row>
    <row r="103" spans="1:20" ht="18.75" customHeight="1">
      <c r="A103" s="337"/>
      <c r="B103" s="331"/>
      <c r="C103" s="332" t="s">
        <v>547</v>
      </c>
      <c r="D103" s="348" t="s">
        <v>319</v>
      </c>
      <c r="E103" s="353">
        <v>1431128.064</v>
      </c>
      <c r="F103" s="334">
        <v>1378063.034</v>
      </c>
      <c r="G103" s="334"/>
      <c r="H103" s="334">
        <v>274</v>
      </c>
      <c r="I103" s="334">
        <v>52791.03</v>
      </c>
      <c r="J103" s="334">
        <v>0</v>
      </c>
      <c r="K103" s="334">
        <v>0</v>
      </c>
      <c r="L103" s="334">
        <v>0</v>
      </c>
      <c r="M103" s="339">
        <v>0</v>
      </c>
      <c r="N103" s="323"/>
      <c r="O103" s="323"/>
      <c r="P103" s="323"/>
      <c r="Q103" s="323"/>
      <c r="R103" s="323"/>
      <c r="S103" s="323"/>
      <c r="T103" s="323"/>
    </row>
    <row r="104" spans="1:20" ht="18.75" customHeight="1">
      <c r="A104" s="337"/>
      <c r="B104" s="331"/>
      <c r="C104" s="332" t="s">
        <v>548</v>
      </c>
      <c r="D104" s="348" t="s">
        <v>320</v>
      </c>
      <c r="E104" s="353">
        <v>117580.77036</v>
      </c>
      <c r="F104" s="334">
        <v>105904.15791</v>
      </c>
      <c r="G104" s="334"/>
      <c r="H104" s="334">
        <v>15.41684</v>
      </c>
      <c r="I104" s="334">
        <v>11661.19561</v>
      </c>
      <c r="J104" s="334">
        <v>0</v>
      </c>
      <c r="K104" s="334">
        <v>0</v>
      </c>
      <c r="L104" s="334">
        <v>0</v>
      </c>
      <c r="M104" s="339">
        <v>0</v>
      </c>
      <c r="N104" s="323"/>
      <c r="O104" s="323"/>
      <c r="P104" s="323"/>
      <c r="Q104" s="323"/>
      <c r="R104" s="323"/>
      <c r="S104" s="323"/>
      <c r="T104" s="323"/>
    </row>
    <row r="105" spans="1:20" ht="18.75" customHeight="1">
      <c r="A105" s="337"/>
      <c r="B105" s="331"/>
      <c r="C105" s="332" t="s">
        <v>2</v>
      </c>
      <c r="D105" s="348" t="s">
        <v>321</v>
      </c>
      <c r="E105" s="340">
        <v>0.08340747623455805</v>
      </c>
      <c r="F105" s="340">
        <v>0.07806258907741602</v>
      </c>
      <c r="G105" s="340"/>
      <c r="H105" s="340">
        <v>0.07204130841121495</v>
      </c>
      <c r="I105" s="340">
        <v>0.22067208405873895</v>
      </c>
      <c r="J105" s="340">
        <v>0</v>
      </c>
      <c r="K105" s="340">
        <v>0</v>
      </c>
      <c r="L105" s="340">
        <v>0</v>
      </c>
      <c r="M105" s="341">
        <v>0</v>
      </c>
      <c r="N105" s="323"/>
      <c r="O105" s="323"/>
      <c r="P105" s="323"/>
      <c r="Q105" s="323"/>
      <c r="R105" s="323"/>
      <c r="S105" s="323"/>
      <c r="T105" s="323"/>
    </row>
    <row r="106" spans="1:20" ht="18.75" customHeight="1">
      <c r="A106" s="342"/>
      <c r="B106" s="343"/>
      <c r="C106" s="344" t="s">
        <v>2</v>
      </c>
      <c r="D106" s="350" t="s">
        <v>322</v>
      </c>
      <c r="E106" s="346">
        <v>0.08215950292482001</v>
      </c>
      <c r="F106" s="346">
        <v>0.0768500099756685</v>
      </c>
      <c r="G106" s="346"/>
      <c r="H106" s="346">
        <v>0.056265839416058394</v>
      </c>
      <c r="I106" s="346">
        <v>0.22089350425631024</v>
      </c>
      <c r="J106" s="346">
        <v>0</v>
      </c>
      <c r="K106" s="346">
        <v>0</v>
      </c>
      <c r="L106" s="346">
        <v>0</v>
      </c>
      <c r="M106" s="347">
        <v>0</v>
      </c>
      <c r="N106" s="323"/>
      <c r="O106" s="323"/>
      <c r="P106" s="323"/>
      <c r="Q106" s="323"/>
      <c r="R106" s="323"/>
      <c r="S106" s="323"/>
      <c r="T106" s="323"/>
    </row>
    <row r="107" spans="1:20" ht="18.75" customHeight="1">
      <c r="A107" s="330" t="s">
        <v>391</v>
      </c>
      <c r="B107" s="331" t="s">
        <v>180</v>
      </c>
      <c r="C107" s="332" t="s">
        <v>392</v>
      </c>
      <c r="D107" s="348" t="s">
        <v>318</v>
      </c>
      <c r="E107" s="353">
        <v>6145717</v>
      </c>
      <c r="F107" s="335">
        <v>20000</v>
      </c>
      <c r="G107" s="335"/>
      <c r="H107" s="335">
        <v>60174</v>
      </c>
      <c r="I107" s="335">
        <v>5867831</v>
      </c>
      <c r="J107" s="335">
        <v>115371</v>
      </c>
      <c r="K107" s="335">
        <v>0</v>
      </c>
      <c r="L107" s="335">
        <v>0</v>
      </c>
      <c r="M107" s="336">
        <v>82341</v>
      </c>
      <c r="N107" s="323"/>
      <c r="O107" s="323"/>
      <c r="P107" s="323"/>
      <c r="Q107" s="323"/>
      <c r="R107" s="323"/>
      <c r="S107" s="323"/>
      <c r="T107" s="323"/>
    </row>
    <row r="108" spans="1:20" ht="18.75" customHeight="1">
      <c r="A108" s="337"/>
      <c r="B108" s="331"/>
      <c r="C108" s="332" t="s">
        <v>393</v>
      </c>
      <c r="D108" s="348" t="s">
        <v>319</v>
      </c>
      <c r="E108" s="353">
        <v>6203457.169</v>
      </c>
      <c r="F108" s="353">
        <v>33669.787</v>
      </c>
      <c r="G108" s="353"/>
      <c r="H108" s="353">
        <v>57298.108</v>
      </c>
      <c r="I108" s="353">
        <v>5906483.347</v>
      </c>
      <c r="J108" s="353">
        <v>119642.119</v>
      </c>
      <c r="K108" s="353">
        <v>0</v>
      </c>
      <c r="L108" s="353">
        <v>0</v>
      </c>
      <c r="M108" s="354">
        <v>86363.808</v>
      </c>
      <c r="N108" s="323"/>
      <c r="O108" s="323"/>
      <c r="P108" s="323"/>
      <c r="Q108" s="323"/>
      <c r="R108" s="323"/>
      <c r="S108" s="323"/>
      <c r="T108" s="323"/>
    </row>
    <row r="109" spans="1:20" ht="18.75" customHeight="1">
      <c r="A109" s="337"/>
      <c r="B109" s="331"/>
      <c r="C109" s="332" t="s">
        <v>2</v>
      </c>
      <c r="D109" s="348" t="s">
        <v>320</v>
      </c>
      <c r="E109" s="353">
        <v>1513609.15723</v>
      </c>
      <c r="F109" s="353">
        <v>16860.7699</v>
      </c>
      <c r="G109" s="353"/>
      <c r="H109" s="353">
        <v>12083.41687</v>
      </c>
      <c r="I109" s="353">
        <v>1444442.19687</v>
      </c>
      <c r="J109" s="353">
        <v>24109.15976</v>
      </c>
      <c r="K109" s="353">
        <v>0</v>
      </c>
      <c r="L109" s="353">
        <v>0</v>
      </c>
      <c r="M109" s="354">
        <v>16113.61383</v>
      </c>
      <c r="N109" s="323"/>
      <c r="O109" s="323"/>
      <c r="P109" s="323"/>
      <c r="Q109" s="323"/>
      <c r="R109" s="323"/>
      <c r="S109" s="323"/>
      <c r="T109" s="323"/>
    </row>
    <row r="110" spans="1:20" ht="18.75" customHeight="1">
      <c r="A110" s="337"/>
      <c r="B110" s="331"/>
      <c r="C110" s="332" t="s">
        <v>2</v>
      </c>
      <c r="D110" s="348" t="s">
        <v>321</v>
      </c>
      <c r="E110" s="340">
        <v>0.2462868298735526</v>
      </c>
      <c r="F110" s="340">
        <v>0.8430384949999999</v>
      </c>
      <c r="G110" s="340"/>
      <c r="H110" s="340">
        <v>0.2008079381460431</v>
      </c>
      <c r="I110" s="340">
        <v>0.24616288316244966</v>
      </c>
      <c r="J110" s="340">
        <v>0.20897070979708937</v>
      </c>
      <c r="K110" s="340">
        <v>0</v>
      </c>
      <c r="L110" s="340">
        <v>0</v>
      </c>
      <c r="M110" s="341">
        <v>0.19569368637738185</v>
      </c>
      <c r="N110" s="323"/>
      <c r="O110" s="323"/>
      <c r="P110" s="323"/>
      <c r="Q110" s="323"/>
      <c r="R110" s="323"/>
      <c r="S110" s="323"/>
      <c r="T110" s="323"/>
    </row>
    <row r="111" spans="1:20" ht="18.75" customHeight="1">
      <c r="A111" s="342"/>
      <c r="B111" s="343"/>
      <c r="C111" s="344" t="s">
        <v>2</v>
      </c>
      <c r="D111" s="348" t="s">
        <v>322</v>
      </c>
      <c r="E111" s="346">
        <v>0.24399445599363984</v>
      </c>
      <c r="F111" s="346">
        <v>0.5007685347103622</v>
      </c>
      <c r="G111" s="346"/>
      <c r="H111" s="346">
        <v>0.21088683888131174</v>
      </c>
      <c r="I111" s="346">
        <v>0.24455197991943142</v>
      </c>
      <c r="J111" s="346">
        <v>0.2015106382393645</v>
      </c>
      <c r="K111" s="346">
        <v>0</v>
      </c>
      <c r="L111" s="346">
        <v>0</v>
      </c>
      <c r="M111" s="347">
        <v>0.186578315652779</v>
      </c>
      <c r="N111" s="323"/>
      <c r="O111" s="323"/>
      <c r="P111" s="323"/>
      <c r="Q111" s="323"/>
      <c r="R111" s="323"/>
      <c r="S111" s="323"/>
      <c r="T111" s="323"/>
    </row>
    <row r="112" spans="1:20" ht="18.75" customHeight="1">
      <c r="A112" s="330" t="s">
        <v>240</v>
      </c>
      <c r="B112" s="331" t="s">
        <v>180</v>
      </c>
      <c r="C112" s="332" t="s">
        <v>394</v>
      </c>
      <c r="D112" s="349" t="s">
        <v>395</v>
      </c>
      <c r="E112" s="353">
        <v>1614730</v>
      </c>
      <c r="F112" s="335">
        <v>836703</v>
      </c>
      <c r="G112" s="335"/>
      <c r="H112" s="335">
        <v>34898</v>
      </c>
      <c r="I112" s="335">
        <v>235612</v>
      </c>
      <c r="J112" s="335">
        <v>52618</v>
      </c>
      <c r="K112" s="335">
        <v>0</v>
      </c>
      <c r="L112" s="335">
        <v>0</v>
      </c>
      <c r="M112" s="336">
        <v>454899</v>
      </c>
      <c r="N112" s="323"/>
      <c r="O112" s="323"/>
      <c r="P112" s="323"/>
      <c r="Q112" s="323"/>
      <c r="R112" s="323"/>
      <c r="S112" s="323"/>
      <c r="T112" s="323"/>
    </row>
    <row r="113" spans="1:20" ht="18.75" customHeight="1">
      <c r="A113" s="337"/>
      <c r="B113" s="331"/>
      <c r="C113" s="332" t="s">
        <v>2</v>
      </c>
      <c r="D113" s="348" t="s">
        <v>319</v>
      </c>
      <c r="E113" s="353">
        <v>1597086.5119999999</v>
      </c>
      <c r="F113" s="353">
        <v>841360.311</v>
      </c>
      <c r="G113" s="353"/>
      <c r="H113" s="353">
        <v>34920.24</v>
      </c>
      <c r="I113" s="353">
        <v>234263.453</v>
      </c>
      <c r="J113" s="353">
        <v>52538</v>
      </c>
      <c r="K113" s="353">
        <v>0</v>
      </c>
      <c r="L113" s="353">
        <v>0</v>
      </c>
      <c r="M113" s="354">
        <v>434004.508</v>
      </c>
      <c r="N113" s="323"/>
      <c r="O113" s="323"/>
      <c r="P113" s="323"/>
      <c r="Q113" s="323"/>
      <c r="R113" s="323"/>
      <c r="S113" s="323"/>
      <c r="T113" s="323"/>
    </row>
    <row r="114" spans="1:20" ht="18.75" customHeight="1">
      <c r="A114" s="337"/>
      <c r="B114" s="331"/>
      <c r="C114" s="332" t="s">
        <v>2</v>
      </c>
      <c r="D114" s="348" t="s">
        <v>320</v>
      </c>
      <c r="E114" s="353">
        <v>559632.89474</v>
      </c>
      <c r="F114" s="353">
        <v>195601.33153</v>
      </c>
      <c r="G114" s="353"/>
      <c r="H114" s="353">
        <v>7626.18006</v>
      </c>
      <c r="I114" s="353">
        <v>96955.97043</v>
      </c>
      <c r="J114" s="353">
        <v>141.72565</v>
      </c>
      <c r="K114" s="353">
        <v>0</v>
      </c>
      <c r="L114" s="353">
        <v>0</v>
      </c>
      <c r="M114" s="354">
        <v>259307.68707</v>
      </c>
      <c r="N114" s="323"/>
      <c r="O114" s="323"/>
      <c r="P114" s="323"/>
      <c r="Q114" s="323"/>
      <c r="R114" s="323"/>
      <c r="S114" s="323"/>
      <c r="T114" s="323"/>
    </row>
    <row r="115" spans="1:20" ht="18.75" customHeight="1">
      <c r="A115" s="337"/>
      <c r="B115" s="331"/>
      <c r="C115" s="332" t="s">
        <v>2</v>
      </c>
      <c r="D115" s="348" t="s">
        <v>321</v>
      </c>
      <c r="E115" s="340">
        <v>0.34657985839118616</v>
      </c>
      <c r="F115" s="340">
        <v>0.233776299989363</v>
      </c>
      <c r="G115" s="340"/>
      <c r="H115" s="340">
        <v>0.2185277110436128</v>
      </c>
      <c r="I115" s="340">
        <v>0.4115069284671409</v>
      </c>
      <c r="J115" s="340">
        <v>0.002693482268425254</v>
      </c>
      <c r="K115" s="340">
        <v>0</v>
      </c>
      <c r="L115" s="340">
        <v>0</v>
      </c>
      <c r="M115" s="341">
        <v>0.5700335394670026</v>
      </c>
      <c r="N115" s="323"/>
      <c r="O115" s="323"/>
      <c r="P115" s="323"/>
      <c r="Q115" s="323"/>
      <c r="R115" s="323"/>
      <c r="S115" s="323"/>
      <c r="T115" s="323"/>
    </row>
    <row r="116" spans="1:20" ht="18.75" customHeight="1">
      <c r="A116" s="342"/>
      <c r="B116" s="343"/>
      <c r="C116" s="344" t="s">
        <v>2</v>
      </c>
      <c r="D116" s="350" t="s">
        <v>322</v>
      </c>
      <c r="E116" s="346">
        <v>0.35040862879693524</v>
      </c>
      <c r="F116" s="346">
        <v>0.232482242117551</v>
      </c>
      <c r="G116" s="346"/>
      <c r="H116" s="346">
        <v>0.21838853513034276</v>
      </c>
      <c r="I116" s="346">
        <v>0.41387578467051794</v>
      </c>
      <c r="J116" s="346">
        <v>0.002697583653736343</v>
      </c>
      <c r="K116" s="346">
        <v>0</v>
      </c>
      <c r="L116" s="346">
        <v>0</v>
      </c>
      <c r="M116" s="347">
        <v>0.5974769438800392</v>
      </c>
      <c r="N116" s="323"/>
      <c r="O116" s="323"/>
      <c r="P116" s="323"/>
      <c r="Q116" s="323"/>
      <c r="R116" s="323"/>
      <c r="S116" s="323"/>
      <c r="T116" s="323"/>
    </row>
    <row r="117" spans="1:20" ht="18.75" customHeight="1">
      <c r="A117" s="330" t="s">
        <v>396</v>
      </c>
      <c r="B117" s="331" t="s">
        <v>180</v>
      </c>
      <c r="C117" s="332" t="s">
        <v>397</v>
      </c>
      <c r="D117" s="348" t="s">
        <v>318</v>
      </c>
      <c r="E117" s="353">
        <v>393689</v>
      </c>
      <c r="F117" s="335">
        <v>112654</v>
      </c>
      <c r="G117" s="335"/>
      <c r="H117" s="335">
        <v>5269</v>
      </c>
      <c r="I117" s="335">
        <v>233096</v>
      </c>
      <c r="J117" s="335">
        <v>29005</v>
      </c>
      <c r="K117" s="335">
        <v>0</v>
      </c>
      <c r="L117" s="335">
        <v>0</v>
      </c>
      <c r="M117" s="336">
        <v>13665</v>
      </c>
      <c r="N117" s="323"/>
      <c r="O117" s="323"/>
      <c r="P117" s="323"/>
      <c r="Q117" s="323"/>
      <c r="R117" s="323"/>
      <c r="S117" s="323"/>
      <c r="T117" s="323"/>
    </row>
    <row r="118" spans="1:20" ht="18.75" customHeight="1">
      <c r="A118" s="337"/>
      <c r="B118" s="331"/>
      <c r="C118" s="332" t="s">
        <v>2</v>
      </c>
      <c r="D118" s="348" t="s">
        <v>319</v>
      </c>
      <c r="E118" s="353">
        <v>443229.179</v>
      </c>
      <c r="F118" s="353">
        <v>112654</v>
      </c>
      <c r="G118" s="353"/>
      <c r="H118" s="353">
        <v>5323.5</v>
      </c>
      <c r="I118" s="353">
        <v>233007.8</v>
      </c>
      <c r="J118" s="353">
        <v>78578.879</v>
      </c>
      <c r="K118" s="353">
        <v>0</v>
      </c>
      <c r="L118" s="353">
        <v>0</v>
      </c>
      <c r="M118" s="354">
        <v>13665</v>
      </c>
      <c r="N118" s="323"/>
      <c r="O118" s="323"/>
      <c r="P118" s="323"/>
      <c r="Q118" s="323"/>
      <c r="R118" s="323"/>
      <c r="S118" s="323"/>
      <c r="T118" s="323"/>
    </row>
    <row r="119" spans="1:20" ht="18.75" customHeight="1">
      <c r="A119" s="337"/>
      <c r="B119" s="331"/>
      <c r="C119" s="332" t="s">
        <v>2</v>
      </c>
      <c r="D119" s="348" t="s">
        <v>320</v>
      </c>
      <c r="E119" s="353">
        <v>112181.47054</v>
      </c>
      <c r="F119" s="353">
        <v>37090</v>
      </c>
      <c r="G119" s="353"/>
      <c r="H119" s="353">
        <v>1268.13632</v>
      </c>
      <c r="I119" s="353">
        <v>57929.01467</v>
      </c>
      <c r="J119" s="353">
        <v>12924.45182</v>
      </c>
      <c r="K119" s="353">
        <v>0</v>
      </c>
      <c r="L119" s="353">
        <v>0</v>
      </c>
      <c r="M119" s="354">
        <v>2969.86773</v>
      </c>
      <c r="N119" s="323"/>
      <c r="O119" s="323"/>
      <c r="P119" s="323"/>
      <c r="Q119" s="323"/>
      <c r="R119" s="323"/>
      <c r="S119" s="323"/>
      <c r="T119" s="323"/>
    </row>
    <row r="120" spans="1:20" ht="18.75" customHeight="1">
      <c r="A120" s="337"/>
      <c r="B120" s="331"/>
      <c r="C120" s="332" t="s">
        <v>2</v>
      </c>
      <c r="D120" s="348" t="s">
        <v>321</v>
      </c>
      <c r="E120" s="340">
        <v>0.28494946655862874</v>
      </c>
      <c r="F120" s="340">
        <v>0.32923819837733237</v>
      </c>
      <c r="G120" s="340"/>
      <c r="H120" s="340">
        <v>0.24067874739039669</v>
      </c>
      <c r="I120" s="340">
        <v>0.2485199860572468</v>
      </c>
      <c r="J120" s="340">
        <v>0.4455939258748492</v>
      </c>
      <c r="K120" s="340">
        <v>0</v>
      </c>
      <c r="L120" s="340">
        <v>0</v>
      </c>
      <c r="M120" s="341">
        <v>0.21733389901207464</v>
      </c>
      <c r="N120" s="323"/>
      <c r="O120" s="323"/>
      <c r="P120" s="323"/>
      <c r="Q120" s="323"/>
      <c r="R120" s="323"/>
      <c r="S120" s="323"/>
      <c r="T120" s="323"/>
    </row>
    <row r="121" spans="1:20" ht="18.75" customHeight="1">
      <c r="A121" s="342"/>
      <c r="B121" s="343"/>
      <c r="C121" s="344" t="s">
        <v>2</v>
      </c>
      <c r="D121" s="350" t="s">
        <v>322</v>
      </c>
      <c r="E121" s="346">
        <v>0.253100373023952</v>
      </c>
      <c r="F121" s="346">
        <v>0.32923819837733237</v>
      </c>
      <c r="G121" s="346"/>
      <c r="H121" s="346">
        <v>0.2382147684793839</v>
      </c>
      <c r="I121" s="346">
        <v>0.24861405785557394</v>
      </c>
      <c r="J121" s="346">
        <v>0.16447742681592595</v>
      </c>
      <c r="K121" s="346">
        <v>0</v>
      </c>
      <c r="L121" s="346">
        <v>0</v>
      </c>
      <c r="M121" s="347">
        <v>0.21733389901207464</v>
      </c>
      <c r="N121" s="323"/>
      <c r="O121" s="323"/>
      <c r="P121" s="323"/>
      <c r="Q121" s="323"/>
      <c r="R121" s="323"/>
      <c r="S121" s="323"/>
      <c r="T121" s="323"/>
    </row>
    <row r="122" spans="1:20" ht="18.75" customHeight="1">
      <c r="A122" s="330" t="s">
        <v>241</v>
      </c>
      <c r="B122" s="331" t="s">
        <v>180</v>
      </c>
      <c r="C122" s="332" t="s">
        <v>398</v>
      </c>
      <c r="D122" s="349" t="s">
        <v>318</v>
      </c>
      <c r="E122" s="353">
        <v>319058</v>
      </c>
      <c r="F122" s="335">
        <v>19297</v>
      </c>
      <c r="G122" s="335"/>
      <c r="H122" s="335">
        <v>1790</v>
      </c>
      <c r="I122" s="335">
        <v>260585</v>
      </c>
      <c r="J122" s="335">
        <v>1736</v>
      </c>
      <c r="K122" s="335">
        <v>0</v>
      </c>
      <c r="L122" s="335">
        <v>0</v>
      </c>
      <c r="M122" s="336">
        <v>35650</v>
      </c>
      <c r="N122" s="323"/>
      <c r="O122" s="323"/>
      <c r="P122" s="323"/>
      <c r="Q122" s="323"/>
      <c r="R122" s="323"/>
      <c r="S122" s="323"/>
      <c r="T122" s="323"/>
    </row>
    <row r="123" spans="1:20" ht="18.75" customHeight="1">
      <c r="A123" s="337"/>
      <c r="B123" s="331"/>
      <c r="C123" s="332" t="s">
        <v>2</v>
      </c>
      <c r="D123" s="348" t="s">
        <v>319</v>
      </c>
      <c r="E123" s="353">
        <v>456501.912</v>
      </c>
      <c r="F123" s="353">
        <v>20837</v>
      </c>
      <c r="G123" s="353"/>
      <c r="H123" s="353">
        <v>1826.974</v>
      </c>
      <c r="I123" s="353">
        <v>271732.014</v>
      </c>
      <c r="J123" s="353">
        <v>124447.994</v>
      </c>
      <c r="K123" s="353">
        <v>0</v>
      </c>
      <c r="L123" s="353">
        <v>0</v>
      </c>
      <c r="M123" s="354">
        <v>37657.93</v>
      </c>
      <c r="N123" s="323"/>
      <c r="O123" s="323"/>
      <c r="P123" s="323"/>
      <c r="Q123" s="323"/>
      <c r="R123" s="323"/>
      <c r="S123" s="323"/>
      <c r="T123" s="323"/>
    </row>
    <row r="124" spans="1:20" ht="18.75" customHeight="1">
      <c r="A124" s="337"/>
      <c r="B124" s="331"/>
      <c r="C124" s="332" t="s">
        <v>2</v>
      </c>
      <c r="D124" s="348" t="s">
        <v>320</v>
      </c>
      <c r="E124" s="353">
        <v>166877.46161</v>
      </c>
      <c r="F124" s="353">
        <v>3300</v>
      </c>
      <c r="G124" s="353"/>
      <c r="H124" s="353">
        <v>270.22303</v>
      </c>
      <c r="I124" s="353">
        <v>93558.71145</v>
      </c>
      <c r="J124" s="353">
        <v>56108.60087</v>
      </c>
      <c r="K124" s="353">
        <v>0</v>
      </c>
      <c r="L124" s="353">
        <v>0</v>
      </c>
      <c r="M124" s="354">
        <v>13639.92626</v>
      </c>
      <c r="N124" s="323"/>
      <c r="O124" s="323"/>
      <c r="P124" s="323"/>
      <c r="Q124" s="323"/>
      <c r="R124" s="323"/>
      <c r="S124" s="323"/>
      <c r="T124" s="323"/>
    </row>
    <row r="125" spans="1:20" ht="18.75" customHeight="1">
      <c r="A125" s="337"/>
      <c r="B125" s="331"/>
      <c r="C125" s="332" t="s">
        <v>2</v>
      </c>
      <c r="D125" s="348" t="s">
        <v>321</v>
      </c>
      <c r="E125" s="340">
        <v>0.5230317422224172</v>
      </c>
      <c r="F125" s="340">
        <v>0.17101103798517905</v>
      </c>
      <c r="G125" s="340"/>
      <c r="H125" s="340">
        <v>0.15096258659217876</v>
      </c>
      <c r="I125" s="340">
        <v>0.3590333727958248</v>
      </c>
      <c r="J125" s="340" t="s">
        <v>563</v>
      </c>
      <c r="K125" s="340">
        <v>0</v>
      </c>
      <c r="L125" s="340">
        <v>0</v>
      </c>
      <c r="M125" s="341">
        <v>0.38260662720897615</v>
      </c>
      <c r="N125" s="323"/>
      <c r="O125" s="323"/>
      <c r="P125" s="323"/>
      <c r="Q125" s="323"/>
      <c r="R125" s="323"/>
      <c r="S125" s="323"/>
      <c r="T125" s="323"/>
    </row>
    <row r="126" spans="1:20" ht="18.75" customHeight="1">
      <c r="A126" s="342"/>
      <c r="B126" s="343"/>
      <c r="C126" s="344" t="s">
        <v>2</v>
      </c>
      <c r="D126" s="350" t="s">
        <v>322</v>
      </c>
      <c r="E126" s="346">
        <v>0.3655569828369087</v>
      </c>
      <c r="F126" s="346">
        <v>0.15837212650573498</v>
      </c>
      <c r="G126" s="346"/>
      <c r="H126" s="346">
        <v>0.1479074305381467</v>
      </c>
      <c r="I126" s="346">
        <v>0.3443050749625695</v>
      </c>
      <c r="J126" s="346">
        <v>0.45085982559108184</v>
      </c>
      <c r="K126" s="346">
        <v>0</v>
      </c>
      <c r="L126" s="346">
        <v>0</v>
      </c>
      <c r="M126" s="347">
        <v>0.36220594865410816</v>
      </c>
      <c r="N126" s="323"/>
      <c r="O126" s="323"/>
      <c r="P126" s="323"/>
      <c r="Q126" s="323"/>
      <c r="R126" s="323"/>
      <c r="S126" s="323"/>
      <c r="T126" s="323"/>
    </row>
    <row r="127" spans="1:20" ht="18.75" customHeight="1">
      <c r="A127" s="330" t="s">
        <v>242</v>
      </c>
      <c r="B127" s="331" t="s">
        <v>180</v>
      </c>
      <c r="C127" s="332" t="s">
        <v>399</v>
      </c>
      <c r="D127" s="348" t="s">
        <v>318</v>
      </c>
      <c r="E127" s="353">
        <v>2981045</v>
      </c>
      <c r="F127" s="335">
        <v>1527433</v>
      </c>
      <c r="G127" s="335"/>
      <c r="H127" s="335">
        <v>12116</v>
      </c>
      <c r="I127" s="335">
        <v>963205</v>
      </c>
      <c r="J127" s="335">
        <v>420317</v>
      </c>
      <c r="K127" s="335">
        <v>0</v>
      </c>
      <c r="L127" s="335">
        <v>0</v>
      </c>
      <c r="M127" s="336">
        <v>57974</v>
      </c>
      <c r="N127" s="323"/>
      <c r="O127" s="323"/>
      <c r="P127" s="323"/>
      <c r="Q127" s="323"/>
      <c r="R127" s="323"/>
      <c r="S127" s="323"/>
      <c r="T127" s="323"/>
    </row>
    <row r="128" spans="1:20" ht="18.75" customHeight="1">
      <c r="A128" s="337"/>
      <c r="B128" s="331"/>
      <c r="C128" s="332" t="s">
        <v>400</v>
      </c>
      <c r="D128" s="348" t="s">
        <v>319</v>
      </c>
      <c r="E128" s="353">
        <v>2985677.815</v>
      </c>
      <c r="F128" s="353">
        <v>1522207.687</v>
      </c>
      <c r="G128" s="353"/>
      <c r="H128" s="353">
        <v>12364.384</v>
      </c>
      <c r="I128" s="353">
        <v>960152.431</v>
      </c>
      <c r="J128" s="353">
        <v>432070.812</v>
      </c>
      <c r="K128" s="353">
        <v>0</v>
      </c>
      <c r="L128" s="353">
        <v>0</v>
      </c>
      <c r="M128" s="354">
        <v>58882.501</v>
      </c>
      <c r="N128" s="323"/>
      <c r="O128" s="323"/>
      <c r="P128" s="323"/>
      <c r="Q128" s="323"/>
      <c r="R128" s="323"/>
      <c r="S128" s="323"/>
      <c r="T128" s="323"/>
    </row>
    <row r="129" spans="1:20" ht="18.75" customHeight="1">
      <c r="A129" s="337"/>
      <c r="B129" s="331"/>
      <c r="C129" s="332" t="s">
        <v>2</v>
      </c>
      <c r="D129" s="348" t="s">
        <v>320</v>
      </c>
      <c r="E129" s="353">
        <v>642163.49778</v>
      </c>
      <c r="F129" s="353">
        <v>355217.586</v>
      </c>
      <c r="G129" s="353"/>
      <c r="H129" s="353">
        <v>1732.2334</v>
      </c>
      <c r="I129" s="353">
        <v>242003.57233</v>
      </c>
      <c r="J129" s="353">
        <v>34249.39937</v>
      </c>
      <c r="K129" s="353">
        <v>0</v>
      </c>
      <c r="L129" s="353">
        <v>0</v>
      </c>
      <c r="M129" s="354">
        <v>8960.70668</v>
      </c>
      <c r="N129" s="323"/>
      <c r="O129" s="323"/>
      <c r="P129" s="323"/>
      <c r="Q129" s="323"/>
      <c r="R129" s="323"/>
      <c r="S129" s="323"/>
      <c r="T129" s="323"/>
    </row>
    <row r="130" spans="1:20" ht="18.75" customHeight="1">
      <c r="A130" s="337"/>
      <c r="B130" s="331"/>
      <c r="C130" s="332" t="s">
        <v>2</v>
      </c>
      <c r="D130" s="348" t="s">
        <v>321</v>
      </c>
      <c r="E130" s="340">
        <v>0.21541556661506284</v>
      </c>
      <c r="F130" s="340">
        <v>0.23255853841052276</v>
      </c>
      <c r="G130" s="340"/>
      <c r="H130" s="340">
        <v>0.14297073291515353</v>
      </c>
      <c r="I130" s="340">
        <v>0.25124825175326126</v>
      </c>
      <c r="J130" s="340">
        <v>0.08148468743829063</v>
      </c>
      <c r="K130" s="340">
        <v>0</v>
      </c>
      <c r="L130" s="340">
        <v>0</v>
      </c>
      <c r="M130" s="341">
        <v>0.15456423017214613</v>
      </c>
      <c r="N130" s="323"/>
      <c r="O130" s="323"/>
      <c r="P130" s="323"/>
      <c r="Q130" s="323"/>
      <c r="R130" s="323"/>
      <c r="S130" s="323"/>
      <c r="T130" s="323"/>
    </row>
    <row r="131" spans="1:20" ht="18.75" customHeight="1">
      <c r="A131" s="342"/>
      <c r="B131" s="343"/>
      <c r="C131" s="344" t="s">
        <v>2</v>
      </c>
      <c r="D131" s="345" t="s">
        <v>322</v>
      </c>
      <c r="E131" s="508">
        <v>0.2150813107006323</v>
      </c>
      <c r="F131" s="346">
        <v>0.23335684679143262</v>
      </c>
      <c r="G131" s="346"/>
      <c r="H131" s="346">
        <v>0.14009864138803843</v>
      </c>
      <c r="I131" s="346">
        <v>0.25204703390476546</v>
      </c>
      <c r="J131" s="346">
        <v>0.0792680237099654</v>
      </c>
      <c r="K131" s="346">
        <v>0</v>
      </c>
      <c r="L131" s="346">
        <v>0</v>
      </c>
      <c r="M131" s="347">
        <v>0.1521794510732484</v>
      </c>
      <c r="N131" s="323"/>
      <c r="O131" s="323"/>
      <c r="P131" s="323"/>
      <c r="Q131" s="323"/>
      <c r="R131" s="323"/>
      <c r="S131" s="323"/>
      <c r="T131" s="323"/>
    </row>
    <row r="132" spans="1:20" ht="18.75" customHeight="1">
      <c r="A132" s="355" t="s">
        <v>401</v>
      </c>
      <c r="B132" s="331" t="s">
        <v>180</v>
      </c>
      <c r="C132" s="332" t="s">
        <v>402</v>
      </c>
      <c r="D132" s="333" t="s">
        <v>318</v>
      </c>
      <c r="E132" s="509">
        <v>276144</v>
      </c>
      <c r="F132" s="335">
        <v>186881</v>
      </c>
      <c r="G132" s="335"/>
      <c r="H132" s="335">
        <v>22325</v>
      </c>
      <c r="I132" s="335">
        <v>48238</v>
      </c>
      <c r="J132" s="335">
        <v>18700</v>
      </c>
      <c r="K132" s="335">
        <v>0</v>
      </c>
      <c r="L132" s="335">
        <v>0</v>
      </c>
      <c r="M132" s="336">
        <v>0</v>
      </c>
      <c r="N132" s="323"/>
      <c r="O132" s="323"/>
      <c r="P132" s="323"/>
      <c r="Q132" s="323"/>
      <c r="R132" s="323"/>
      <c r="S132" s="323"/>
      <c r="T132" s="323"/>
    </row>
    <row r="133" spans="1:20" ht="18.75" customHeight="1">
      <c r="A133" s="337"/>
      <c r="B133" s="331"/>
      <c r="C133" s="332" t="s">
        <v>2</v>
      </c>
      <c r="D133" s="348" t="s">
        <v>319</v>
      </c>
      <c r="E133" s="353">
        <v>282970.13800000004</v>
      </c>
      <c r="F133" s="353">
        <v>193707.138</v>
      </c>
      <c r="G133" s="353"/>
      <c r="H133" s="353">
        <v>22325</v>
      </c>
      <c r="I133" s="353">
        <v>48222.5</v>
      </c>
      <c r="J133" s="353">
        <v>18715.5</v>
      </c>
      <c r="K133" s="353">
        <v>0</v>
      </c>
      <c r="L133" s="353">
        <v>0</v>
      </c>
      <c r="M133" s="354">
        <v>0</v>
      </c>
      <c r="N133" s="323"/>
      <c r="O133" s="323"/>
      <c r="P133" s="323"/>
      <c r="Q133" s="323"/>
      <c r="R133" s="323"/>
      <c r="S133" s="323"/>
      <c r="T133" s="323"/>
    </row>
    <row r="134" spans="1:20" ht="18.75" customHeight="1">
      <c r="A134" s="337"/>
      <c r="B134" s="331"/>
      <c r="C134" s="332" t="s">
        <v>2</v>
      </c>
      <c r="D134" s="348" t="s">
        <v>320</v>
      </c>
      <c r="E134" s="353">
        <v>66412.92331999999</v>
      </c>
      <c r="F134" s="353">
        <v>47127.42655</v>
      </c>
      <c r="G134" s="353"/>
      <c r="H134" s="353">
        <v>5080.79029</v>
      </c>
      <c r="I134" s="353">
        <v>12037.42303</v>
      </c>
      <c r="J134" s="353">
        <v>2167.28345</v>
      </c>
      <c r="K134" s="353">
        <v>0</v>
      </c>
      <c r="L134" s="353">
        <v>0</v>
      </c>
      <c r="M134" s="354">
        <v>0</v>
      </c>
      <c r="N134" s="323"/>
      <c r="O134" s="323"/>
      <c r="P134" s="323"/>
      <c r="Q134" s="323"/>
      <c r="R134" s="323"/>
      <c r="S134" s="323"/>
      <c r="T134" s="323"/>
    </row>
    <row r="135" spans="1:20" ht="18.75" customHeight="1">
      <c r="A135" s="337"/>
      <c r="B135" s="331"/>
      <c r="C135" s="332" t="s">
        <v>2</v>
      </c>
      <c r="D135" s="348" t="s">
        <v>321</v>
      </c>
      <c r="E135" s="340">
        <v>0.24050105495683408</v>
      </c>
      <c r="F135" s="340">
        <v>0.2521788012157469</v>
      </c>
      <c r="G135" s="340"/>
      <c r="H135" s="340">
        <v>0.22758299171332586</v>
      </c>
      <c r="I135" s="340">
        <v>0.24954233239354864</v>
      </c>
      <c r="J135" s="340">
        <v>0.11589751069518717</v>
      </c>
      <c r="K135" s="340">
        <v>0</v>
      </c>
      <c r="L135" s="340">
        <v>0</v>
      </c>
      <c r="M135" s="341">
        <v>0</v>
      </c>
      <c r="N135" s="323"/>
      <c r="O135" s="323"/>
      <c r="P135" s="323"/>
      <c r="Q135" s="323"/>
      <c r="R135" s="323"/>
      <c r="S135" s="323"/>
      <c r="T135" s="323"/>
    </row>
    <row r="136" spans="1:20" ht="18.75" customHeight="1">
      <c r="A136" s="342"/>
      <c r="B136" s="343"/>
      <c r="C136" s="344" t="s">
        <v>2</v>
      </c>
      <c r="D136" s="350" t="s">
        <v>322</v>
      </c>
      <c r="E136" s="346">
        <v>0.23469940605534842</v>
      </c>
      <c r="F136" s="346">
        <v>0.2432921524554247</v>
      </c>
      <c r="G136" s="346"/>
      <c r="H136" s="346">
        <v>0.22758299171332586</v>
      </c>
      <c r="I136" s="346">
        <v>0.24962254196692416</v>
      </c>
      <c r="J136" s="346">
        <v>0.11580152547353798</v>
      </c>
      <c r="K136" s="346">
        <v>0</v>
      </c>
      <c r="L136" s="346">
        <v>0</v>
      </c>
      <c r="M136" s="347">
        <v>0</v>
      </c>
      <c r="N136" s="323"/>
      <c r="O136" s="323"/>
      <c r="P136" s="323"/>
      <c r="Q136" s="323"/>
      <c r="R136" s="323"/>
      <c r="S136" s="323"/>
      <c r="T136" s="323"/>
    </row>
    <row r="137" spans="1:20" ht="18.75" customHeight="1">
      <c r="A137" s="330" t="s">
        <v>243</v>
      </c>
      <c r="B137" s="331" t="s">
        <v>180</v>
      </c>
      <c r="C137" s="332" t="s">
        <v>403</v>
      </c>
      <c r="D137" s="349" t="s">
        <v>318</v>
      </c>
      <c r="E137" s="353">
        <v>23598</v>
      </c>
      <c r="F137" s="335">
        <v>2155</v>
      </c>
      <c r="G137" s="335"/>
      <c r="H137" s="335">
        <v>18</v>
      </c>
      <c r="I137" s="335">
        <v>19813</v>
      </c>
      <c r="J137" s="335">
        <v>783</v>
      </c>
      <c r="K137" s="335">
        <v>0</v>
      </c>
      <c r="L137" s="335">
        <v>0</v>
      </c>
      <c r="M137" s="336">
        <v>829</v>
      </c>
      <c r="N137" s="323"/>
      <c r="O137" s="323"/>
      <c r="P137" s="323"/>
      <c r="Q137" s="323"/>
      <c r="R137" s="323"/>
      <c r="S137" s="323"/>
      <c r="T137" s="323"/>
    </row>
    <row r="138" spans="1:20" ht="18.75" customHeight="1">
      <c r="A138" s="337"/>
      <c r="B138" s="331"/>
      <c r="C138" s="332" t="s">
        <v>2</v>
      </c>
      <c r="D138" s="348" t="s">
        <v>319</v>
      </c>
      <c r="E138" s="353">
        <v>25068</v>
      </c>
      <c r="F138" s="353">
        <v>2155</v>
      </c>
      <c r="G138" s="353"/>
      <c r="H138" s="353">
        <v>18</v>
      </c>
      <c r="I138" s="353">
        <v>19813</v>
      </c>
      <c r="J138" s="353">
        <v>783</v>
      </c>
      <c r="K138" s="353">
        <v>0</v>
      </c>
      <c r="L138" s="353">
        <v>0</v>
      </c>
      <c r="M138" s="354">
        <v>2299</v>
      </c>
      <c r="N138" s="323"/>
      <c r="O138" s="323"/>
      <c r="P138" s="323"/>
      <c r="Q138" s="323"/>
      <c r="R138" s="323"/>
      <c r="S138" s="323"/>
      <c r="T138" s="323"/>
    </row>
    <row r="139" spans="1:20" ht="18.75" customHeight="1">
      <c r="A139" s="337"/>
      <c r="B139" s="331"/>
      <c r="C139" s="332" t="s">
        <v>2</v>
      </c>
      <c r="D139" s="348" t="s">
        <v>320</v>
      </c>
      <c r="E139" s="353">
        <v>4663.06147</v>
      </c>
      <c r="F139" s="353">
        <v>165.281</v>
      </c>
      <c r="G139" s="353"/>
      <c r="H139" s="353">
        <v>8.76947</v>
      </c>
      <c r="I139" s="353">
        <v>3981.39448</v>
      </c>
      <c r="J139" s="353">
        <v>0</v>
      </c>
      <c r="K139" s="353">
        <v>0</v>
      </c>
      <c r="L139" s="353">
        <v>0</v>
      </c>
      <c r="M139" s="354">
        <v>507.61652</v>
      </c>
      <c r="N139" s="323"/>
      <c r="O139" s="323"/>
      <c r="P139" s="323"/>
      <c r="Q139" s="323"/>
      <c r="R139" s="323"/>
      <c r="S139" s="323"/>
      <c r="T139" s="323"/>
    </row>
    <row r="140" spans="1:20" ht="18.75" customHeight="1">
      <c r="A140" s="337"/>
      <c r="B140" s="331"/>
      <c r="C140" s="332" t="s">
        <v>2</v>
      </c>
      <c r="D140" s="348" t="s">
        <v>321</v>
      </c>
      <c r="E140" s="340">
        <v>0.19760409653360453</v>
      </c>
      <c r="F140" s="340">
        <v>0.07669651972157773</v>
      </c>
      <c r="G140" s="340"/>
      <c r="H140" s="340">
        <v>0.4871927777777778</v>
      </c>
      <c r="I140" s="340">
        <v>0.20094859334780193</v>
      </c>
      <c r="J140" s="340">
        <v>0</v>
      </c>
      <c r="K140" s="340">
        <v>0</v>
      </c>
      <c r="L140" s="340">
        <v>0</v>
      </c>
      <c r="M140" s="341">
        <v>0.612323908323281</v>
      </c>
      <c r="N140" s="323"/>
      <c r="O140" s="323"/>
      <c r="P140" s="323"/>
      <c r="Q140" s="323"/>
      <c r="R140" s="323"/>
      <c r="S140" s="323"/>
      <c r="T140" s="323"/>
    </row>
    <row r="141" spans="1:20" ht="18.75" customHeight="1">
      <c r="A141" s="342"/>
      <c r="B141" s="343"/>
      <c r="C141" s="344" t="s">
        <v>2</v>
      </c>
      <c r="D141" s="350" t="s">
        <v>322</v>
      </c>
      <c r="E141" s="346">
        <v>0.18601649393649272</v>
      </c>
      <c r="F141" s="346">
        <v>0.07669651972157773</v>
      </c>
      <c r="G141" s="346"/>
      <c r="H141" s="346">
        <v>0.4871927777777778</v>
      </c>
      <c r="I141" s="346">
        <v>0.20094859334780193</v>
      </c>
      <c r="J141" s="346">
        <v>0</v>
      </c>
      <c r="K141" s="346">
        <v>0</v>
      </c>
      <c r="L141" s="346">
        <v>0</v>
      </c>
      <c r="M141" s="347">
        <v>0.22079883427577207</v>
      </c>
      <c r="N141" s="323"/>
      <c r="O141" s="323"/>
      <c r="P141" s="323"/>
      <c r="Q141" s="323"/>
      <c r="R141" s="323"/>
      <c r="S141" s="323"/>
      <c r="T141" s="323"/>
    </row>
    <row r="142" spans="1:20" ht="18.75" customHeight="1">
      <c r="A142" s="330" t="s">
        <v>404</v>
      </c>
      <c r="B142" s="331" t="s">
        <v>180</v>
      </c>
      <c r="C142" s="332" t="s">
        <v>405</v>
      </c>
      <c r="D142" s="348" t="s">
        <v>318</v>
      </c>
      <c r="E142" s="353">
        <v>224229</v>
      </c>
      <c r="F142" s="335">
        <v>0</v>
      </c>
      <c r="G142" s="335"/>
      <c r="H142" s="335">
        <v>188</v>
      </c>
      <c r="I142" s="335">
        <v>54194</v>
      </c>
      <c r="J142" s="335">
        <v>1707</v>
      </c>
      <c r="K142" s="335">
        <v>0</v>
      </c>
      <c r="L142" s="335">
        <v>0</v>
      </c>
      <c r="M142" s="336">
        <v>168140</v>
      </c>
      <c r="N142" s="323"/>
      <c r="O142" s="323"/>
      <c r="P142" s="323"/>
      <c r="Q142" s="323"/>
      <c r="R142" s="323"/>
      <c r="S142" s="323"/>
      <c r="T142" s="323"/>
    </row>
    <row r="143" spans="1:20" ht="18.75" customHeight="1">
      <c r="A143" s="337"/>
      <c r="B143" s="331"/>
      <c r="C143" s="332"/>
      <c r="D143" s="348" t="s">
        <v>319</v>
      </c>
      <c r="E143" s="353">
        <v>222759</v>
      </c>
      <c r="F143" s="353">
        <v>0</v>
      </c>
      <c r="G143" s="353"/>
      <c r="H143" s="353">
        <v>188</v>
      </c>
      <c r="I143" s="353">
        <v>54294</v>
      </c>
      <c r="J143" s="353">
        <v>1607</v>
      </c>
      <c r="K143" s="353">
        <v>0</v>
      </c>
      <c r="L143" s="353">
        <v>0</v>
      </c>
      <c r="M143" s="354">
        <v>166670</v>
      </c>
      <c r="N143" s="323"/>
      <c r="O143" s="323"/>
      <c r="P143" s="323"/>
      <c r="Q143" s="323"/>
      <c r="R143" s="323"/>
      <c r="S143" s="323"/>
      <c r="T143" s="323"/>
    </row>
    <row r="144" spans="1:20" ht="18.75" customHeight="1">
      <c r="A144" s="337"/>
      <c r="B144" s="331"/>
      <c r="C144" s="332"/>
      <c r="D144" s="348" t="s">
        <v>320</v>
      </c>
      <c r="E144" s="353">
        <v>115207.87041</v>
      </c>
      <c r="F144" s="353">
        <v>0</v>
      </c>
      <c r="G144" s="353"/>
      <c r="H144" s="353">
        <v>21.98128</v>
      </c>
      <c r="I144" s="353">
        <v>8564.70872</v>
      </c>
      <c r="J144" s="353">
        <v>87.64798</v>
      </c>
      <c r="K144" s="353">
        <v>0</v>
      </c>
      <c r="L144" s="353">
        <v>0</v>
      </c>
      <c r="M144" s="354">
        <v>106533.53243</v>
      </c>
      <c r="N144" s="323"/>
      <c r="O144" s="323"/>
      <c r="P144" s="323"/>
      <c r="Q144" s="323"/>
      <c r="R144" s="323"/>
      <c r="S144" s="323"/>
      <c r="T144" s="323"/>
    </row>
    <row r="145" spans="1:20" ht="18.75" customHeight="1">
      <c r="A145" s="337"/>
      <c r="B145" s="331"/>
      <c r="C145" s="332"/>
      <c r="D145" s="348" t="s">
        <v>321</v>
      </c>
      <c r="E145" s="340">
        <v>0.5137955858073666</v>
      </c>
      <c r="F145" s="340">
        <v>0</v>
      </c>
      <c r="G145" s="340"/>
      <c r="H145" s="340">
        <v>0.11692170212765958</v>
      </c>
      <c r="I145" s="340">
        <v>0.1580379510646935</v>
      </c>
      <c r="J145" s="340">
        <v>0.05134620972466315</v>
      </c>
      <c r="K145" s="340">
        <v>0</v>
      </c>
      <c r="L145" s="340">
        <v>0</v>
      </c>
      <c r="M145" s="341">
        <v>0.6336001690852862</v>
      </c>
      <c r="N145" s="323"/>
      <c r="O145" s="323"/>
      <c r="P145" s="323"/>
      <c r="Q145" s="323"/>
      <c r="R145" s="323"/>
      <c r="S145" s="323"/>
      <c r="T145" s="323"/>
    </row>
    <row r="146" spans="1:20" ht="18.75" customHeight="1">
      <c r="A146" s="342"/>
      <c r="B146" s="343"/>
      <c r="C146" s="344"/>
      <c r="D146" s="350" t="s">
        <v>322</v>
      </c>
      <c r="E146" s="346">
        <v>0.5171861536907599</v>
      </c>
      <c r="F146" s="346">
        <v>0</v>
      </c>
      <c r="G146" s="346"/>
      <c r="H146" s="346">
        <v>0.11692170212765958</v>
      </c>
      <c r="I146" s="346">
        <v>0.15774687295097065</v>
      </c>
      <c r="J146" s="346">
        <v>0.05454136901057872</v>
      </c>
      <c r="K146" s="346">
        <v>0</v>
      </c>
      <c r="L146" s="346">
        <v>0</v>
      </c>
      <c r="M146" s="347">
        <v>0.6391884108117838</v>
      </c>
      <c r="N146" s="323"/>
      <c r="O146" s="323"/>
      <c r="P146" s="323"/>
      <c r="Q146" s="323"/>
      <c r="R146" s="323"/>
      <c r="S146" s="323"/>
      <c r="T146" s="323"/>
    </row>
    <row r="147" spans="1:20" ht="18.75" customHeight="1">
      <c r="A147" s="330" t="s">
        <v>244</v>
      </c>
      <c r="B147" s="331" t="s">
        <v>180</v>
      </c>
      <c r="C147" s="332" t="s">
        <v>205</v>
      </c>
      <c r="D147" s="348" t="s">
        <v>318</v>
      </c>
      <c r="E147" s="353">
        <v>5083012</v>
      </c>
      <c r="F147" s="335">
        <v>4094863</v>
      </c>
      <c r="G147" s="335"/>
      <c r="H147" s="335">
        <v>25840</v>
      </c>
      <c r="I147" s="335">
        <v>326454</v>
      </c>
      <c r="J147" s="335">
        <v>254478</v>
      </c>
      <c r="K147" s="335">
        <v>0</v>
      </c>
      <c r="L147" s="335">
        <v>0</v>
      </c>
      <c r="M147" s="336">
        <v>381377</v>
      </c>
      <c r="N147" s="323"/>
      <c r="O147" s="323"/>
      <c r="P147" s="323"/>
      <c r="Q147" s="323"/>
      <c r="R147" s="323"/>
      <c r="S147" s="323"/>
      <c r="T147" s="323"/>
    </row>
    <row r="148" spans="1:20" ht="18.75" customHeight="1">
      <c r="A148" s="337"/>
      <c r="B148" s="331"/>
      <c r="C148" s="332" t="s">
        <v>2</v>
      </c>
      <c r="D148" s="348" t="s">
        <v>319</v>
      </c>
      <c r="E148" s="353">
        <v>5083012</v>
      </c>
      <c r="F148" s="353">
        <v>4042863</v>
      </c>
      <c r="G148" s="353"/>
      <c r="H148" s="353">
        <v>32840</v>
      </c>
      <c r="I148" s="353">
        <v>371454</v>
      </c>
      <c r="J148" s="353">
        <v>254478</v>
      </c>
      <c r="K148" s="353">
        <v>0</v>
      </c>
      <c r="L148" s="353">
        <v>0</v>
      </c>
      <c r="M148" s="354">
        <v>381377</v>
      </c>
      <c r="N148" s="323"/>
      <c r="O148" s="323"/>
      <c r="P148" s="323"/>
      <c r="Q148" s="323"/>
      <c r="R148" s="323"/>
      <c r="S148" s="323"/>
      <c r="T148" s="323"/>
    </row>
    <row r="149" spans="1:20" ht="18.75" customHeight="1">
      <c r="A149" s="337"/>
      <c r="B149" s="331"/>
      <c r="C149" s="332" t="s">
        <v>2</v>
      </c>
      <c r="D149" s="348" t="s">
        <v>320</v>
      </c>
      <c r="E149" s="353">
        <v>1177343.39666</v>
      </c>
      <c r="F149" s="353">
        <v>848233.519</v>
      </c>
      <c r="G149" s="353"/>
      <c r="H149" s="353">
        <v>12298.85072</v>
      </c>
      <c r="I149" s="353">
        <v>110283.49392</v>
      </c>
      <c r="J149" s="353">
        <v>43606.87621</v>
      </c>
      <c r="K149" s="353">
        <v>0</v>
      </c>
      <c r="L149" s="353">
        <v>0</v>
      </c>
      <c r="M149" s="354">
        <v>162920.65681</v>
      </c>
      <c r="N149" s="323"/>
      <c r="O149" s="323"/>
      <c r="P149" s="323"/>
      <c r="Q149" s="323"/>
      <c r="R149" s="323"/>
      <c r="S149" s="323"/>
      <c r="T149" s="323"/>
    </row>
    <row r="150" spans="1:20" ht="18.75" customHeight="1">
      <c r="A150" s="337"/>
      <c r="B150" s="331"/>
      <c r="C150" s="332" t="s">
        <v>2</v>
      </c>
      <c r="D150" s="348" t="s">
        <v>321</v>
      </c>
      <c r="E150" s="340">
        <v>0.23162317867044188</v>
      </c>
      <c r="F150" s="340">
        <v>0.20714576262990972</v>
      </c>
      <c r="G150" s="340"/>
      <c r="H150" s="340">
        <v>0.47596171517027863</v>
      </c>
      <c r="I150" s="340">
        <v>0.33782246172508223</v>
      </c>
      <c r="J150" s="340">
        <v>0.17135813787439386</v>
      </c>
      <c r="K150" s="340">
        <v>0</v>
      </c>
      <c r="L150" s="340">
        <v>0</v>
      </c>
      <c r="M150" s="341">
        <v>0.4271905668406852</v>
      </c>
      <c r="N150" s="323"/>
      <c r="O150" s="323"/>
      <c r="P150" s="323"/>
      <c r="Q150" s="323"/>
      <c r="R150" s="323"/>
      <c r="S150" s="323"/>
      <c r="T150" s="323"/>
    </row>
    <row r="151" spans="1:20" ht="18.75" customHeight="1">
      <c r="A151" s="342"/>
      <c r="B151" s="343"/>
      <c r="C151" s="344" t="s">
        <v>2</v>
      </c>
      <c r="D151" s="350" t="s">
        <v>322</v>
      </c>
      <c r="E151" s="346">
        <v>0.23162317867044188</v>
      </c>
      <c r="F151" s="346">
        <v>0.20981010709489784</v>
      </c>
      <c r="G151" s="346"/>
      <c r="H151" s="346">
        <v>0.37450824360535934</v>
      </c>
      <c r="I151" s="346">
        <v>0.29689677300554035</v>
      </c>
      <c r="J151" s="346">
        <v>0.17135813787439386</v>
      </c>
      <c r="K151" s="346">
        <v>0</v>
      </c>
      <c r="L151" s="346">
        <v>0</v>
      </c>
      <c r="M151" s="347">
        <v>0.4271905668406852</v>
      </c>
      <c r="N151" s="323"/>
      <c r="O151" s="323"/>
      <c r="P151" s="323"/>
      <c r="Q151" s="323"/>
      <c r="R151" s="323"/>
      <c r="S151" s="323"/>
      <c r="T151" s="323"/>
    </row>
    <row r="152" spans="1:20" ht="18.75" customHeight="1">
      <c r="A152" s="330" t="s">
        <v>406</v>
      </c>
      <c r="B152" s="331" t="s">
        <v>180</v>
      </c>
      <c r="C152" s="332" t="s">
        <v>210</v>
      </c>
      <c r="D152" s="349" t="s">
        <v>318</v>
      </c>
      <c r="E152" s="353">
        <v>28260940</v>
      </c>
      <c r="F152" s="335">
        <v>1129083</v>
      </c>
      <c r="G152" s="335"/>
      <c r="H152" s="335">
        <v>7400898</v>
      </c>
      <c r="I152" s="335">
        <v>14920601</v>
      </c>
      <c r="J152" s="335">
        <v>4810358</v>
      </c>
      <c r="K152" s="335">
        <v>0</v>
      </c>
      <c r="L152" s="335">
        <v>0</v>
      </c>
      <c r="M152" s="336">
        <v>0</v>
      </c>
      <c r="N152" s="323"/>
      <c r="O152" s="323"/>
      <c r="P152" s="323"/>
      <c r="Q152" s="323"/>
      <c r="R152" s="323"/>
      <c r="S152" s="323"/>
      <c r="T152" s="323"/>
    </row>
    <row r="153" spans="1:20" ht="18.75" customHeight="1">
      <c r="A153" s="337"/>
      <c r="B153" s="331"/>
      <c r="C153" s="332" t="s">
        <v>2</v>
      </c>
      <c r="D153" s="348" t="s">
        <v>319</v>
      </c>
      <c r="E153" s="353">
        <v>29198374.128</v>
      </c>
      <c r="F153" s="353">
        <v>1129083</v>
      </c>
      <c r="G153" s="353"/>
      <c r="H153" s="353">
        <v>7367858.783</v>
      </c>
      <c r="I153" s="353">
        <v>14980889.544</v>
      </c>
      <c r="J153" s="353">
        <v>5720542.801</v>
      </c>
      <c r="K153" s="353">
        <v>0</v>
      </c>
      <c r="L153" s="353">
        <v>0</v>
      </c>
      <c r="M153" s="354">
        <v>0</v>
      </c>
      <c r="N153" s="323"/>
      <c r="O153" s="323"/>
      <c r="P153" s="323"/>
      <c r="Q153" s="323"/>
      <c r="R153" s="323"/>
      <c r="S153" s="323"/>
      <c r="T153" s="323"/>
    </row>
    <row r="154" spans="1:20" ht="18.75" customHeight="1">
      <c r="A154" s="337"/>
      <c r="B154" s="331"/>
      <c r="C154" s="332" t="s">
        <v>2</v>
      </c>
      <c r="D154" s="348" t="s">
        <v>320</v>
      </c>
      <c r="E154" s="353">
        <v>5682208.35435</v>
      </c>
      <c r="F154" s="353">
        <v>228828.87092</v>
      </c>
      <c r="G154" s="353"/>
      <c r="H154" s="353">
        <v>1696548.67704</v>
      </c>
      <c r="I154" s="353">
        <v>2860746.78192</v>
      </c>
      <c r="J154" s="353">
        <v>896084.02447</v>
      </c>
      <c r="K154" s="353">
        <v>0</v>
      </c>
      <c r="L154" s="353">
        <v>0</v>
      </c>
      <c r="M154" s="354">
        <v>0</v>
      </c>
      <c r="N154" s="323"/>
      <c r="O154" s="323"/>
      <c r="P154" s="323"/>
      <c r="Q154" s="323"/>
      <c r="R154" s="323"/>
      <c r="S154" s="323"/>
      <c r="T154" s="323"/>
    </row>
    <row r="155" spans="1:20" ht="18.75" customHeight="1">
      <c r="A155" s="337"/>
      <c r="B155" s="331"/>
      <c r="C155" s="332" t="s">
        <v>2</v>
      </c>
      <c r="D155" s="348" t="s">
        <v>321</v>
      </c>
      <c r="E155" s="340">
        <v>0.2010622560449157</v>
      </c>
      <c r="F155" s="340">
        <v>0.20266789148361988</v>
      </c>
      <c r="G155" s="340"/>
      <c r="H155" s="340">
        <v>0.22923551669540643</v>
      </c>
      <c r="I155" s="340">
        <v>0.19173133722428473</v>
      </c>
      <c r="J155" s="340">
        <v>0.18628219032138563</v>
      </c>
      <c r="K155" s="340">
        <v>0</v>
      </c>
      <c r="L155" s="340">
        <v>0</v>
      </c>
      <c r="M155" s="341">
        <v>0</v>
      </c>
      <c r="N155" s="323"/>
      <c r="O155" s="323"/>
      <c r="P155" s="323"/>
      <c r="Q155" s="323"/>
      <c r="R155" s="323"/>
      <c r="S155" s="323"/>
      <c r="T155" s="323"/>
    </row>
    <row r="156" spans="1:20" ht="18.75" customHeight="1">
      <c r="A156" s="342"/>
      <c r="B156" s="343"/>
      <c r="C156" s="344" t="s">
        <v>2</v>
      </c>
      <c r="D156" s="350" t="s">
        <v>322</v>
      </c>
      <c r="E156" s="346">
        <v>0.1946070123439169</v>
      </c>
      <c r="F156" s="346">
        <v>0.20266789148361988</v>
      </c>
      <c r="G156" s="346"/>
      <c r="H156" s="346">
        <v>0.2302634628332561</v>
      </c>
      <c r="I156" s="346">
        <v>0.19095974064275498</v>
      </c>
      <c r="J156" s="346">
        <v>0.15664318153748572</v>
      </c>
      <c r="K156" s="346">
        <v>0</v>
      </c>
      <c r="L156" s="346">
        <v>0</v>
      </c>
      <c r="M156" s="347">
        <v>0</v>
      </c>
      <c r="N156" s="323"/>
      <c r="O156" s="323"/>
      <c r="P156" s="323"/>
      <c r="Q156" s="323"/>
      <c r="R156" s="323"/>
      <c r="S156" s="323"/>
      <c r="T156" s="323"/>
    </row>
    <row r="157" spans="1:20" ht="18.75" customHeight="1">
      <c r="A157" s="330" t="s">
        <v>245</v>
      </c>
      <c r="B157" s="331" t="s">
        <v>180</v>
      </c>
      <c r="C157" s="332" t="s">
        <v>220</v>
      </c>
      <c r="D157" s="348" t="s">
        <v>318</v>
      </c>
      <c r="E157" s="353">
        <v>424371</v>
      </c>
      <c r="F157" s="335">
        <v>28979</v>
      </c>
      <c r="G157" s="335"/>
      <c r="H157" s="335">
        <v>11744</v>
      </c>
      <c r="I157" s="335">
        <v>319853</v>
      </c>
      <c r="J157" s="335">
        <v>2986</v>
      </c>
      <c r="K157" s="335">
        <v>0</v>
      </c>
      <c r="L157" s="335">
        <v>0</v>
      </c>
      <c r="M157" s="336">
        <v>60809</v>
      </c>
      <c r="N157" s="323"/>
      <c r="O157" s="323"/>
      <c r="P157" s="323"/>
      <c r="Q157" s="323"/>
      <c r="R157" s="323"/>
      <c r="S157" s="323"/>
      <c r="T157" s="323"/>
    </row>
    <row r="158" spans="1:20" ht="18.75" customHeight="1">
      <c r="A158" s="337"/>
      <c r="B158" s="331"/>
      <c r="C158" s="332" t="s">
        <v>2</v>
      </c>
      <c r="D158" s="348" t="s">
        <v>319</v>
      </c>
      <c r="E158" s="353">
        <v>437208.055</v>
      </c>
      <c r="F158" s="353">
        <v>32102.039</v>
      </c>
      <c r="G158" s="353"/>
      <c r="H158" s="353">
        <v>11751.8</v>
      </c>
      <c r="I158" s="353">
        <v>329222.161</v>
      </c>
      <c r="J158" s="353">
        <v>2986</v>
      </c>
      <c r="K158" s="353">
        <v>0</v>
      </c>
      <c r="L158" s="353">
        <v>0</v>
      </c>
      <c r="M158" s="354">
        <v>61146.055</v>
      </c>
      <c r="N158" s="323"/>
      <c r="O158" s="323"/>
      <c r="P158" s="323"/>
      <c r="Q158" s="323"/>
      <c r="R158" s="323"/>
      <c r="S158" s="323"/>
      <c r="T158" s="323"/>
    </row>
    <row r="159" spans="1:20" ht="18.75" customHeight="1">
      <c r="A159" s="337"/>
      <c r="B159" s="331"/>
      <c r="C159" s="332" t="s">
        <v>2</v>
      </c>
      <c r="D159" s="348" t="s">
        <v>320</v>
      </c>
      <c r="E159" s="353">
        <v>98772.40617</v>
      </c>
      <c r="F159" s="353">
        <v>11606.359</v>
      </c>
      <c r="G159" s="353"/>
      <c r="H159" s="353">
        <v>1291.50663</v>
      </c>
      <c r="I159" s="353">
        <v>50152.67105</v>
      </c>
      <c r="J159" s="353">
        <v>54.01582</v>
      </c>
      <c r="K159" s="353">
        <v>0</v>
      </c>
      <c r="L159" s="353">
        <v>0</v>
      </c>
      <c r="M159" s="354">
        <v>35667.85367</v>
      </c>
      <c r="N159" s="323"/>
      <c r="O159" s="323"/>
      <c r="P159" s="323"/>
      <c r="Q159" s="323"/>
      <c r="R159" s="323"/>
      <c r="S159" s="323"/>
      <c r="T159" s="323"/>
    </row>
    <row r="160" spans="1:20" ht="18.75" customHeight="1">
      <c r="A160" s="337"/>
      <c r="B160" s="331"/>
      <c r="C160" s="332" t="s">
        <v>2</v>
      </c>
      <c r="D160" s="348" t="s">
        <v>321</v>
      </c>
      <c r="E160" s="340">
        <v>0.2327501317714924</v>
      </c>
      <c r="F160" s="340">
        <v>0.4005092998378136</v>
      </c>
      <c r="G160" s="340"/>
      <c r="H160" s="340">
        <v>0.10997161358991826</v>
      </c>
      <c r="I160" s="340">
        <v>0.15679912663004567</v>
      </c>
      <c r="J160" s="340">
        <v>0.01808969189551239</v>
      </c>
      <c r="K160" s="340">
        <v>0</v>
      </c>
      <c r="L160" s="340">
        <v>0</v>
      </c>
      <c r="M160" s="341">
        <v>0.5865555044483546</v>
      </c>
      <c r="N160" s="323"/>
      <c r="O160" s="323"/>
      <c r="P160" s="323"/>
      <c r="Q160" s="323"/>
      <c r="R160" s="323"/>
      <c r="S160" s="323"/>
      <c r="T160" s="323"/>
    </row>
    <row r="161" spans="1:20" ht="18.75" customHeight="1">
      <c r="A161" s="342"/>
      <c r="B161" s="343"/>
      <c r="C161" s="344" t="s">
        <v>2</v>
      </c>
      <c r="D161" s="345" t="s">
        <v>322</v>
      </c>
      <c r="E161" s="508">
        <v>0.2259162543791651</v>
      </c>
      <c r="F161" s="346">
        <v>0.36154585071683454</v>
      </c>
      <c r="G161" s="346"/>
      <c r="H161" s="346">
        <v>0.10989862233870558</v>
      </c>
      <c r="I161" s="346">
        <v>0.15233686243253836</v>
      </c>
      <c r="J161" s="346">
        <v>0.01808969189551239</v>
      </c>
      <c r="K161" s="346">
        <v>0</v>
      </c>
      <c r="L161" s="346">
        <v>0</v>
      </c>
      <c r="M161" s="347">
        <v>0.5833222383684441</v>
      </c>
      <c r="N161" s="323"/>
      <c r="O161" s="323"/>
      <c r="P161" s="323"/>
      <c r="Q161" s="323"/>
      <c r="R161" s="323"/>
      <c r="S161" s="323"/>
      <c r="T161" s="323"/>
    </row>
    <row r="162" spans="1:20" ht="18.75" customHeight="1">
      <c r="A162" s="330" t="s">
        <v>407</v>
      </c>
      <c r="B162" s="331" t="s">
        <v>180</v>
      </c>
      <c r="C162" s="332" t="s">
        <v>408</v>
      </c>
      <c r="D162" s="333" t="s">
        <v>318</v>
      </c>
      <c r="E162" s="509">
        <v>411297</v>
      </c>
      <c r="F162" s="335">
        <v>0</v>
      </c>
      <c r="G162" s="335"/>
      <c r="H162" s="335">
        <v>356</v>
      </c>
      <c r="I162" s="335">
        <v>305739</v>
      </c>
      <c r="J162" s="335">
        <v>8807</v>
      </c>
      <c r="K162" s="335">
        <v>0</v>
      </c>
      <c r="L162" s="335">
        <v>0</v>
      </c>
      <c r="M162" s="336">
        <v>96395</v>
      </c>
      <c r="N162" s="323"/>
      <c r="O162" s="323"/>
      <c r="P162" s="323"/>
      <c r="Q162" s="323"/>
      <c r="R162" s="323"/>
      <c r="S162" s="323"/>
      <c r="T162" s="323"/>
    </row>
    <row r="163" spans="1:20" ht="18.75" customHeight="1">
      <c r="A163" s="337"/>
      <c r="B163" s="331"/>
      <c r="C163" s="332" t="s">
        <v>2</v>
      </c>
      <c r="D163" s="348" t="s">
        <v>319</v>
      </c>
      <c r="E163" s="353">
        <v>407764.315</v>
      </c>
      <c r="F163" s="353">
        <v>0</v>
      </c>
      <c r="G163" s="353"/>
      <c r="H163" s="353">
        <v>401.9</v>
      </c>
      <c r="I163" s="353">
        <v>305693.1</v>
      </c>
      <c r="J163" s="353">
        <v>8807</v>
      </c>
      <c r="K163" s="353">
        <v>0</v>
      </c>
      <c r="L163" s="353">
        <v>0</v>
      </c>
      <c r="M163" s="354">
        <v>92862.315</v>
      </c>
      <c r="N163" s="323"/>
      <c r="O163" s="323"/>
      <c r="P163" s="323"/>
      <c r="Q163" s="323"/>
      <c r="R163" s="323"/>
      <c r="S163" s="323"/>
      <c r="T163" s="323"/>
    </row>
    <row r="164" spans="1:20" ht="18.75" customHeight="1">
      <c r="A164" s="337"/>
      <c r="B164" s="331"/>
      <c r="C164" s="332" t="s">
        <v>2</v>
      </c>
      <c r="D164" s="348" t="s">
        <v>320</v>
      </c>
      <c r="E164" s="353">
        <v>109235.94065</v>
      </c>
      <c r="F164" s="353">
        <v>0</v>
      </c>
      <c r="G164" s="353"/>
      <c r="H164" s="353">
        <v>97.64504</v>
      </c>
      <c r="I164" s="353">
        <v>65599.19556</v>
      </c>
      <c r="J164" s="353">
        <v>878.01768</v>
      </c>
      <c r="K164" s="353">
        <v>0</v>
      </c>
      <c r="L164" s="353">
        <v>0</v>
      </c>
      <c r="M164" s="354">
        <v>42661.08237</v>
      </c>
      <c r="N164" s="323"/>
      <c r="O164" s="323"/>
      <c r="P164" s="323"/>
      <c r="Q164" s="323"/>
      <c r="R164" s="323"/>
      <c r="S164" s="323"/>
      <c r="T164" s="323"/>
    </row>
    <row r="165" spans="1:20" ht="18.75" customHeight="1">
      <c r="A165" s="337"/>
      <c r="B165" s="331"/>
      <c r="C165" s="332" t="s">
        <v>2</v>
      </c>
      <c r="D165" s="348" t="s">
        <v>321</v>
      </c>
      <c r="E165" s="340">
        <v>0.2655889555479374</v>
      </c>
      <c r="F165" s="340">
        <v>0</v>
      </c>
      <c r="G165" s="340"/>
      <c r="H165" s="340">
        <v>0.2742838202247191</v>
      </c>
      <c r="I165" s="340">
        <v>0.21455946267895162</v>
      </c>
      <c r="J165" s="340">
        <v>0.09969543317815374</v>
      </c>
      <c r="K165" s="340">
        <v>0</v>
      </c>
      <c r="L165" s="340">
        <v>0</v>
      </c>
      <c r="M165" s="341">
        <v>0.442565302868406</v>
      </c>
      <c r="N165" s="323"/>
      <c r="O165" s="323"/>
      <c r="P165" s="323"/>
      <c r="Q165" s="323"/>
      <c r="R165" s="323"/>
      <c r="S165" s="323"/>
      <c r="T165" s="323"/>
    </row>
    <row r="166" spans="1:20" ht="18.75" customHeight="1">
      <c r="A166" s="342"/>
      <c r="B166" s="343"/>
      <c r="C166" s="344" t="s">
        <v>2</v>
      </c>
      <c r="D166" s="350" t="s">
        <v>322</v>
      </c>
      <c r="E166" s="346">
        <v>0.267889897746447</v>
      </c>
      <c r="F166" s="346">
        <v>0</v>
      </c>
      <c r="G166" s="346"/>
      <c r="H166" s="346">
        <v>0.2429585469022145</v>
      </c>
      <c r="I166" s="346">
        <v>0.2145916789093375</v>
      </c>
      <c r="J166" s="346">
        <v>0.09969543317815374</v>
      </c>
      <c r="K166" s="346">
        <v>0</v>
      </c>
      <c r="L166" s="346">
        <v>0</v>
      </c>
      <c r="M166" s="347">
        <v>0.4594014522468021</v>
      </c>
      <c r="N166" s="323"/>
      <c r="O166" s="323"/>
      <c r="P166" s="323"/>
      <c r="Q166" s="323"/>
      <c r="R166" s="323"/>
      <c r="S166" s="323"/>
      <c r="T166" s="323"/>
    </row>
    <row r="167" spans="1:20" ht="18.75" customHeight="1">
      <c r="A167" s="330" t="s">
        <v>246</v>
      </c>
      <c r="B167" s="331" t="s">
        <v>180</v>
      </c>
      <c r="C167" s="332" t="s">
        <v>409</v>
      </c>
      <c r="D167" s="348" t="s">
        <v>318</v>
      </c>
      <c r="E167" s="353">
        <v>758795</v>
      </c>
      <c r="F167" s="335">
        <v>378555</v>
      </c>
      <c r="G167" s="335"/>
      <c r="H167" s="335">
        <v>5337</v>
      </c>
      <c r="I167" s="335">
        <v>306573</v>
      </c>
      <c r="J167" s="335">
        <v>16734</v>
      </c>
      <c r="K167" s="335">
        <v>0</v>
      </c>
      <c r="L167" s="335">
        <v>0</v>
      </c>
      <c r="M167" s="336">
        <v>51596</v>
      </c>
      <c r="N167" s="323"/>
      <c r="O167" s="323"/>
      <c r="P167" s="323"/>
      <c r="Q167" s="323"/>
      <c r="R167" s="323"/>
      <c r="S167" s="323"/>
      <c r="T167" s="323"/>
    </row>
    <row r="168" spans="1:20" ht="18.75" customHeight="1">
      <c r="A168" s="337"/>
      <c r="B168" s="331"/>
      <c r="C168" s="332" t="s">
        <v>2</v>
      </c>
      <c r="D168" s="348" t="s">
        <v>319</v>
      </c>
      <c r="E168" s="353">
        <v>761664.4750000001</v>
      </c>
      <c r="F168" s="353">
        <v>378645</v>
      </c>
      <c r="G168" s="353"/>
      <c r="H168" s="353">
        <v>5342.215</v>
      </c>
      <c r="I168" s="353">
        <v>306640.936</v>
      </c>
      <c r="J168" s="353">
        <v>19128.679</v>
      </c>
      <c r="K168" s="353">
        <v>0</v>
      </c>
      <c r="L168" s="353">
        <v>0</v>
      </c>
      <c r="M168" s="354">
        <v>51907.645</v>
      </c>
      <c r="N168" s="323"/>
      <c r="O168" s="323"/>
      <c r="P168" s="323"/>
      <c r="Q168" s="323"/>
      <c r="R168" s="323"/>
      <c r="S168" s="323"/>
      <c r="T168" s="323"/>
    </row>
    <row r="169" spans="1:20" ht="18.75" customHeight="1">
      <c r="A169" s="337"/>
      <c r="B169" s="331"/>
      <c r="C169" s="332" t="s">
        <v>2</v>
      </c>
      <c r="D169" s="348" t="s">
        <v>320</v>
      </c>
      <c r="E169" s="353">
        <v>101760.01561999999</v>
      </c>
      <c r="F169" s="353">
        <v>8636.99627</v>
      </c>
      <c r="G169" s="353"/>
      <c r="H169" s="353">
        <v>1200.86893</v>
      </c>
      <c r="I169" s="353">
        <v>81725.94329</v>
      </c>
      <c r="J169" s="353">
        <v>589.15462</v>
      </c>
      <c r="K169" s="353">
        <v>0</v>
      </c>
      <c r="L169" s="353">
        <v>0</v>
      </c>
      <c r="M169" s="354">
        <v>9607.05251</v>
      </c>
      <c r="N169" s="323"/>
      <c r="O169" s="323"/>
      <c r="P169" s="323"/>
      <c r="Q169" s="323"/>
      <c r="R169" s="323"/>
      <c r="S169" s="323"/>
      <c r="T169" s="323"/>
    </row>
    <row r="170" spans="1:20" ht="18.75" customHeight="1">
      <c r="A170" s="337"/>
      <c r="B170" s="331"/>
      <c r="C170" s="332" t="s">
        <v>2</v>
      </c>
      <c r="D170" s="348" t="s">
        <v>321</v>
      </c>
      <c r="E170" s="340">
        <v>0.13410738818785045</v>
      </c>
      <c r="F170" s="340">
        <v>0.022815697243465282</v>
      </c>
      <c r="G170" s="340"/>
      <c r="H170" s="340">
        <v>0.225008231216039</v>
      </c>
      <c r="I170" s="340">
        <v>0.26657906368140705</v>
      </c>
      <c r="J170" s="340">
        <v>0.0352070407553484</v>
      </c>
      <c r="K170" s="340">
        <v>0</v>
      </c>
      <c r="L170" s="340">
        <v>0</v>
      </c>
      <c r="M170" s="341">
        <v>0.18619762210248855</v>
      </c>
      <c r="N170" s="323"/>
      <c r="O170" s="323"/>
      <c r="P170" s="323"/>
      <c r="Q170" s="323"/>
      <c r="R170" s="323"/>
      <c r="S170" s="323"/>
      <c r="T170" s="323"/>
    </row>
    <row r="171" spans="1:20" ht="18.75" customHeight="1">
      <c r="A171" s="342"/>
      <c r="B171" s="343"/>
      <c r="C171" s="344" t="s">
        <v>2</v>
      </c>
      <c r="D171" s="350" t="s">
        <v>322</v>
      </c>
      <c r="E171" s="346">
        <v>0.13360215548979093</v>
      </c>
      <c r="F171" s="346">
        <v>0.022810274188223796</v>
      </c>
      <c r="G171" s="346"/>
      <c r="H171" s="346">
        <v>0.2247885811409687</v>
      </c>
      <c r="I171" s="346">
        <v>0.26652000335010717</v>
      </c>
      <c r="J171" s="346">
        <v>0.030799545541017236</v>
      </c>
      <c r="K171" s="346">
        <v>0</v>
      </c>
      <c r="L171" s="346">
        <v>0</v>
      </c>
      <c r="M171" s="347">
        <v>0.18507972207176804</v>
      </c>
      <c r="N171" s="323"/>
      <c r="O171" s="323"/>
      <c r="P171" s="323"/>
      <c r="Q171" s="323"/>
      <c r="R171" s="323"/>
      <c r="S171" s="323"/>
      <c r="T171" s="323"/>
    </row>
    <row r="172" spans="1:20" ht="18.75" customHeight="1">
      <c r="A172" s="330" t="s">
        <v>410</v>
      </c>
      <c r="B172" s="331" t="s">
        <v>180</v>
      </c>
      <c r="C172" s="332" t="s">
        <v>411</v>
      </c>
      <c r="D172" s="348" t="s">
        <v>318</v>
      </c>
      <c r="E172" s="353">
        <v>4338522</v>
      </c>
      <c r="F172" s="335">
        <v>1821730</v>
      </c>
      <c r="G172" s="335"/>
      <c r="H172" s="335">
        <v>101</v>
      </c>
      <c r="I172" s="335">
        <v>13402</v>
      </c>
      <c r="J172" s="335">
        <v>143833</v>
      </c>
      <c r="K172" s="335">
        <v>0</v>
      </c>
      <c r="L172" s="335">
        <v>0</v>
      </c>
      <c r="M172" s="336">
        <v>2359456</v>
      </c>
      <c r="N172" s="323"/>
      <c r="O172" s="323"/>
      <c r="P172" s="323"/>
      <c r="Q172" s="323"/>
      <c r="R172" s="323"/>
      <c r="S172" s="323"/>
      <c r="T172" s="323"/>
    </row>
    <row r="173" spans="1:20" ht="18.75" customHeight="1">
      <c r="A173" s="337"/>
      <c r="B173" s="331"/>
      <c r="C173" s="332" t="s">
        <v>2</v>
      </c>
      <c r="D173" s="348" t="s">
        <v>319</v>
      </c>
      <c r="E173" s="353">
        <v>4338522</v>
      </c>
      <c r="F173" s="353">
        <v>1821730</v>
      </c>
      <c r="G173" s="353"/>
      <c r="H173" s="353">
        <v>101</v>
      </c>
      <c r="I173" s="353">
        <v>13402</v>
      </c>
      <c r="J173" s="353">
        <v>143833</v>
      </c>
      <c r="K173" s="353">
        <v>0</v>
      </c>
      <c r="L173" s="353">
        <v>0</v>
      </c>
      <c r="M173" s="354">
        <v>2359456</v>
      </c>
      <c r="N173" s="323"/>
      <c r="O173" s="323"/>
      <c r="P173" s="323"/>
      <c r="Q173" s="323"/>
      <c r="R173" s="323"/>
      <c r="S173" s="323"/>
      <c r="T173" s="323"/>
    </row>
    <row r="174" spans="1:20" ht="18.75" customHeight="1">
      <c r="A174" s="337"/>
      <c r="B174" s="331"/>
      <c r="C174" s="332" t="s">
        <v>2</v>
      </c>
      <c r="D174" s="348" t="s">
        <v>320</v>
      </c>
      <c r="E174" s="353">
        <v>1873536.09176</v>
      </c>
      <c r="F174" s="353">
        <v>419131.14355</v>
      </c>
      <c r="G174" s="353"/>
      <c r="H174" s="353">
        <v>2.43999</v>
      </c>
      <c r="I174" s="353">
        <v>3265.23718</v>
      </c>
      <c r="J174" s="353">
        <v>7718.25157</v>
      </c>
      <c r="K174" s="353">
        <v>0</v>
      </c>
      <c r="L174" s="353">
        <v>0</v>
      </c>
      <c r="M174" s="354">
        <v>1443419.01947</v>
      </c>
      <c r="N174" s="323"/>
      <c r="O174" s="323"/>
      <c r="P174" s="323"/>
      <c r="Q174" s="323"/>
      <c r="R174" s="323"/>
      <c r="S174" s="323"/>
      <c r="T174" s="323"/>
    </row>
    <row r="175" spans="1:20" ht="18.75" customHeight="1">
      <c r="A175" s="337"/>
      <c r="B175" s="331"/>
      <c r="C175" s="332" t="s">
        <v>2</v>
      </c>
      <c r="D175" s="348" t="s">
        <v>321</v>
      </c>
      <c r="E175" s="340">
        <v>0.4318374072460621</v>
      </c>
      <c r="F175" s="340">
        <v>0.2300731412174142</v>
      </c>
      <c r="G175" s="340"/>
      <c r="H175" s="340">
        <v>0.024158316831683166</v>
      </c>
      <c r="I175" s="340">
        <v>0.2436380525294732</v>
      </c>
      <c r="J175" s="340">
        <v>0.053661201323757415</v>
      </c>
      <c r="K175" s="340">
        <v>0</v>
      </c>
      <c r="L175" s="340">
        <v>0</v>
      </c>
      <c r="M175" s="341">
        <v>0.6117592442791897</v>
      </c>
      <c r="N175" s="323"/>
      <c r="O175" s="323"/>
      <c r="P175" s="323"/>
      <c r="Q175" s="323"/>
      <c r="R175" s="323"/>
      <c r="S175" s="323"/>
      <c r="T175" s="323"/>
    </row>
    <row r="176" spans="1:20" ht="18.75" customHeight="1">
      <c r="A176" s="342"/>
      <c r="B176" s="343"/>
      <c r="C176" s="344" t="s">
        <v>2</v>
      </c>
      <c r="D176" s="350" t="s">
        <v>322</v>
      </c>
      <c r="E176" s="346">
        <v>0.4318374072460621</v>
      </c>
      <c r="F176" s="346">
        <v>0.2300731412174142</v>
      </c>
      <c r="G176" s="346"/>
      <c r="H176" s="346">
        <v>0.024158316831683166</v>
      </c>
      <c r="I176" s="346">
        <v>0.2436380525294732</v>
      </c>
      <c r="J176" s="346">
        <v>0.053661201323757415</v>
      </c>
      <c r="K176" s="346">
        <v>0</v>
      </c>
      <c r="L176" s="346">
        <v>0</v>
      </c>
      <c r="M176" s="347">
        <v>0.6117592442791897</v>
      </c>
      <c r="N176" s="323"/>
      <c r="O176" s="323"/>
      <c r="P176" s="323"/>
      <c r="Q176" s="323"/>
      <c r="R176" s="323"/>
      <c r="S176" s="323"/>
      <c r="T176" s="323"/>
    </row>
    <row r="177" spans="1:20" ht="18.75" customHeight="1">
      <c r="A177" s="330" t="s">
        <v>412</v>
      </c>
      <c r="B177" s="331" t="s">
        <v>180</v>
      </c>
      <c r="C177" s="332" t="s">
        <v>413</v>
      </c>
      <c r="D177" s="348" t="s">
        <v>318</v>
      </c>
      <c r="E177" s="353">
        <v>1972501</v>
      </c>
      <c r="F177" s="335">
        <v>0</v>
      </c>
      <c r="G177" s="335"/>
      <c r="H177" s="335">
        <v>518</v>
      </c>
      <c r="I177" s="335">
        <v>35048</v>
      </c>
      <c r="J177" s="335">
        <v>2206</v>
      </c>
      <c r="K177" s="335">
        <v>0</v>
      </c>
      <c r="L177" s="335">
        <v>0</v>
      </c>
      <c r="M177" s="336">
        <v>1934729</v>
      </c>
      <c r="N177" s="323"/>
      <c r="O177" s="323"/>
      <c r="P177" s="323"/>
      <c r="Q177" s="323"/>
      <c r="R177" s="323"/>
      <c r="S177" s="323"/>
      <c r="T177" s="323"/>
    </row>
    <row r="178" spans="1:20" ht="18.75" customHeight="1">
      <c r="A178" s="337"/>
      <c r="B178" s="331"/>
      <c r="C178" s="332" t="s">
        <v>2</v>
      </c>
      <c r="D178" s="348" t="s">
        <v>319</v>
      </c>
      <c r="E178" s="353">
        <v>1997202.329</v>
      </c>
      <c r="F178" s="353">
        <v>0</v>
      </c>
      <c r="G178" s="353"/>
      <c r="H178" s="353">
        <v>518</v>
      </c>
      <c r="I178" s="353">
        <v>34662.518</v>
      </c>
      <c r="J178" s="353">
        <v>2206</v>
      </c>
      <c r="K178" s="353">
        <v>0</v>
      </c>
      <c r="L178" s="353">
        <v>0</v>
      </c>
      <c r="M178" s="354">
        <v>1959815.811</v>
      </c>
      <c r="N178" s="323"/>
      <c r="O178" s="323"/>
      <c r="P178" s="323"/>
      <c r="Q178" s="323"/>
      <c r="R178" s="323"/>
      <c r="S178" s="323"/>
      <c r="T178" s="323"/>
    </row>
    <row r="179" spans="1:20" ht="18.75" customHeight="1">
      <c r="A179" s="337"/>
      <c r="B179" s="331"/>
      <c r="C179" s="332" t="s">
        <v>2</v>
      </c>
      <c r="D179" s="348" t="s">
        <v>320</v>
      </c>
      <c r="E179" s="353">
        <v>667547.97673</v>
      </c>
      <c r="F179" s="353">
        <v>0</v>
      </c>
      <c r="G179" s="353"/>
      <c r="H179" s="353">
        <v>26.36848</v>
      </c>
      <c r="I179" s="353">
        <v>7815.07505</v>
      </c>
      <c r="J179" s="353">
        <v>146.80502</v>
      </c>
      <c r="K179" s="353">
        <v>0</v>
      </c>
      <c r="L179" s="353">
        <v>0</v>
      </c>
      <c r="M179" s="354">
        <v>659559.72818</v>
      </c>
      <c r="N179" s="323"/>
      <c r="O179" s="323"/>
      <c r="P179" s="323"/>
      <c r="Q179" s="323"/>
      <c r="R179" s="323"/>
      <c r="S179" s="323"/>
      <c r="T179" s="323"/>
    </row>
    <row r="180" spans="1:20" ht="18.75" customHeight="1">
      <c r="A180" s="337"/>
      <c r="B180" s="331"/>
      <c r="C180" s="332" t="s">
        <v>2</v>
      </c>
      <c r="D180" s="348" t="s">
        <v>321</v>
      </c>
      <c r="E180" s="340">
        <v>0.3384271930559224</v>
      </c>
      <c r="F180" s="340">
        <v>0</v>
      </c>
      <c r="G180" s="340"/>
      <c r="H180" s="340">
        <v>0.05090440154440155</v>
      </c>
      <c r="I180" s="340">
        <v>0.22298205461081946</v>
      </c>
      <c r="J180" s="340">
        <v>0.06654805983680871</v>
      </c>
      <c r="K180" s="340">
        <v>0</v>
      </c>
      <c r="L180" s="340">
        <v>0</v>
      </c>
      <c r="M180" s="341">
        <v>0.3409054850472598</v>
      </c>
      <c r="N180" s="323"/>
      <c r="O180" s="323"/>
      <c r="P180" s="323"/>
      <c r="Q180" s="323"/>
      <c r="R180" s="323"/>
      <c r="S180" s="323"/>
      <c r="T180" s="323"/>
    </row>
    <row r="181" spans="1:20" ht="18.75" customHeight="1">
      <c r="A181" s="342"/>
      <c r="B181" s="343"/>
      <c r="C181" s="344" t="s">
        <v>2</v>
      </c>
      <c r="D181" s="350" t="s">
        <v>322</v>
      </c>
      <c r="E181" s="346">
        <v>0.3342415372929399</v>
      </c>
      <c r="F181" s="346">
        <v>0</v>
      </c>
      <c r="G181" s="346"/>
      <c r="H181" s="346">
        <v>0.05090440154440155</v>
      </c>
      <c r="I181" s="346">
        <v>0.22546183892353122</v>
      </c>
      <c r="J181" s="346">
        <v>0.06654805983680871</v>
      </c>
      <c r="K181" s="346">
        <v>0</v>
      </c>
      <c r="L181" s="346">
        <v>0</v>
      </c>
      <c r="M181" s="347">
        <v>0.3365416915600136</v>
      </c>
      <c r="N181" s="323"/>
      <c r="O181" s="323"/>
      <c r="P181" s="323"/>
      <c r="Q181" s="323"/>
      <c r="R181" s="323"/>
      <c r="S181" s="323"/>
      <c r="T181" s="323"/>
    </row>
    <row r="182" spans="1:20" ht="18.75" customHeight="1">
      <c r="A182" s="330" t="s">
        <v>414</v>
      </c>
      <c r="B182" s="331" t="s">
        <v>180</v>
      </c>
      <c r="C182" s="332" t="s">
        <v>415</v>
      </c>
      <c r="D182" s="348" t="s">
        <v>318</v>
      </c>
      <c r="E182" s="353">
        <v>431527</v>
      </c>
      <c r="F182" s="335">
        <v>341101</v>
      </c>
      <c r="G182" s="335"/>
      <c r="H182" s="335">
        <v>83</v>
      </c>
      <c r="I182" s="335">
        <v>27652</v>
      </c>
      <c r="J182" s="335">
        <v>5565</v>
      </c>
      <c r="K182" s="335">
        <v>0</v>
      </c>
      <c r="L182" s="335">
        <v>0</v>
      </c>
      <c r="M182" s="336">
        <v>57126</v>
      </c>
      <c r="N182" s="323"/>
      <c r="O182" s="323"/>
      <c r="P182" s="323"/>
      <c r="Q182" s="323"/>
      <c r="R182" s="323"/>
      <c r="S182" s="323"/>
      <c r="T182" s="323"/>
    </row>
    <row r="183" spans="1:20" ht="18.75" customHeight="1">
      <c r="A183" s="337"/>
      <c r="B183" s="331"/>
      <c r="C183" s="332" t="s">
        <v>2</v>
      </c>
      <c r="D183" s="348" t="s">
        <v>319</v>
      </c>
      <c r="E183" s="353">
        <v>431527</v>
      </c>
      <c r="F183" s="353">
        <v>341101</v>
      </c>
      <c r="G183" s="353"/>
      <c r="H183" s="353">
        <v>83</v>
      </c>
      <c r="I183" s="353">
        <v>27652</v>
      </c>
      <c r="J183" s="353">
        <v>5565</v>
      </c>
      <c r="K183" s="353">
        <v>0</v>
      </c>
      <c r="L183" s="353">
        <v>0</v>
      </c>
      <c r="M183" s="354">
        <v>57126</v>
      </c>
      <c r="N183" s="323"/>
      <c r="O183" s="323"/>
      <c r="P183" s="323"/>
      <c r="Q183" s="323"/>
      <c r="R183" s="323"/>
      <c r="S183" s="323"/>
      <c r="T183" s="323"/>
    </row>
    <row r="184" spans="1:20" ht="18.75" customHeight="1">
      <c r="A184" s="337"/>
      <c r="B184" s="331"/>
      <c r="C184" s="332" t="s">
        <v>2</v>
      </c>
      <c r="D184" s="348" t="s">
        <v>320</v>
      </c>
      <c r="E184" s="353">
        <v>74228.86910000001</v>
      </c>
      <c r="F184" s="353">
        <v>59357.797</v>
      </c>
      <c r="G184" s="353"/>
      <c r="H184" s="353">
        <v>4.98079</v>
      </c>
      <c r="I184" s="353">
        <v>6029.81167</v>
      </c>
      <c r="J184" s="353">
        <v>0</v>
      </c>
      <c r="K184" s="353">
        <v>0</v>
      </c>
      <c r="L184" s="353">
        <v>0</v>
      </c>
      <c r="M184" s="354">
        <v>8836.27964</v>
      </c>
      <c r="N184" s="323"/>
      <c r="O184" s="323"/>
      <c r="P184" s="323"/>
      <c r="Q184" s="323"/>
      <c r="R184" s="323"/>
      <c r="S184" s="323"/>
      <c r="T184" s="323"/>
    </row>
    <row r="185" spans="1:20" ht="18.75" customHeight="1">
      <c r="A185" s="337"/>
      <c r="B185" s="331"/>
      <c r="C185" s="332" t="s">
        <v>2</v>
      </c>
      <c r="D185" s="348" t="s">
        <v>321</v>
      </c>
      <c r="E185" s="340">
        <v>0.17201442574856268</v>
      </c>
      <c r="F185" s="340">
        <v>0.17401824386325457</v>
      </c>
      <c r="G185" s="340"/>
      <c r="H185" s="340">
        <v>0.06000951807228915</v>
      </c>
      <c r="I185" s="340">
        <v>0.21806059851005352</v>
      </c>
      <c r="J185" s="340">
        <v>0</v>
      </c>
      <c r="K185" s="340">
        <v>0</v>
      </c>
      <c r="L185" s="340">
        <v>0</v>
      </c>
      <c r="M185" s="341">
        <v>0.15468052445471414</v>
      </c>
      <c r="N185" s="323"/>
      <c r="O185" s="323"/>
      <c r="P185" s="323"/>
      <c r="Q185" s="323"/>
      <c r="R185" s="323"/>
      <c r="S185" s="323"/>
      <c r="T185" s="323"/>
    </row>
    <row r="186" spans="1:20" ht="18.75" customHeight="1">
      <c r="A186" s="342"/>
      <c r="B186" s="343"/>
      <c r="C186" s="344" t="s">
        <v>2</v>
      </c>
      <c r="D186" s="350" t="s">
        <v>322</v>
      </c>
      <c r="E186" s="346">
        <v>0.17201442574856268</v>
      </c>
      <c r="F186" s="346">
        <v>0.17401824386325457</v>
      </c>
      <c r="G186" s="346"/>
      <c r="H186" s="346">
        <v>0.06000951807228915</v>
      </c>
      <c r="I186" s="346">
        <v>0.21806059851005352</v>
      </c>
      <c r="J186" s="346">
        <v>0</v>
      </c>
      <c r="K186" s="346">
        <v>0</v>
      </c>
      <c r="L186" s="346">
        <v>0</v>
      </c>
      <c r="M186" s="347">
        <v>0.15468052445471414</v>
      </c>
      <c r="N186" s="323"/>
      <c r="O186" s="323"/>
      <c r="P186" s="323"/>
      <c r="Q186" s="323"/>
      <c r="R186" s="323"/>
      <c r="S186" s="323"/>
      <c r="T186" s="323"/>
    </row>
    <row r="187" spans="1:20" ht="18.75" customHeight="1">
      <c r="A187" s="330" t="s">
        <v>416</v>
      </c>
      <c r="B187" s="331" t="s">
        <v>180</v>
      </c>
      <c r="C187" s="332" t="s">
        <v>417</v>
      </c>
      <c r="D187" s="348" t="s">
        <v>318</v>
      </c>
      <c r="E187" s="353">
        <v>64316</v>
      </c>
      <c r="F187" s="335">
        <v>2500</v>
      </c>
      <c r="G187" s="335"/>
      <c r="H187" s="335">
        <v>223</v>
      </c>
      <c r="I187" s="335">
        <v>59994</v>
      </c>
      <c r="J187" s="335">
        <v>1599</v>
      </c>
      <c r="K187" s="335">
        <v>0</v>
      </c>
      <c r="L187" s="335">
        <v>0</v>
      </c>
      <c r="M187" s="336">
        <v>0</v>
      </c>
      <c r="N187" s="323"/>
      <c r="O187" s="323"/>
      <c r="P187" s="323"/>
      <c r="Q187" s="323"/>
      <c r="R187" s="323"/>
      <c r="S187" s="323"/>
      <c r="T187" s="323"/>
    </row>
    <row r="188" spans="1:20" ht="18.75" customHeight="1">
      <c r="A188" s="337"/>
      <c r="B188" s="331"/>
      <c r="C188" s="332" t="s">
        <v>2</v>
      </c>
      <c r="D188" s="348" t="s">
        <v>319</v>
      </c>
      <c r="E188" s="353">
        <v>64316</v>
      </c>
      <c r="F188" s="353">
        <v>2500</v>
      </c>
      <c r="G188" s="353"/>
      <c r="H188" s="353">
        <v>281.166</v>
      </c>
      <c r="I188" s="353">
        <v>59935.834</v>
      </c>
      <c r="J188" s="353">
        <v>1599</v>
      </c>
      <c r="K188" s="353">
        <v>0</v>
      </c>
      <c r="L188" s="353">
        <v>0</v>
      </c>
      <c r="M188" s="354">
        <v>0</v>
      </c>
      <c r="N188" s="323"/>
      <c r="O188" s="323"/>
      <c r="P188" s="323"/>
      <c r="Q188" s="323"/>
      <c r="R188" s="323"/>
      <c r="S188" s="323"/>
      <c r="T188" s="323"/>
    </row>
    <row r="189" spans="1:20" ht="18.75" customHeight="1">
      <c r="A189" s="337"/>
      <c r="B189" s="331"/>
      <c r="C189" s="332" t="s">
        <v>2</v>
      </c>
      <c r="D189" s="348" t="s">
        <v>320</v>
      </c>
      <c r="E189" s="353">
        <v>12799.59203</v>
      </c>
      <c r="F189" s="353">
        <v>0</v>
      </c>
      <c r="G189" s="353"/>
      <c r="H189" s="353">
        <v>59.59855</v>
      </c>
      <c r="I189" s="353">
        <v>12739.99348</v>
      </c>
      <c r="J189" s="353">
        <v>0</v>
      </c>
      <c r="K189" s="353">
        <v>0</v>
      </c>
      <c r="L189" s="353">
        <v>0</v>
      </c>
      <c r="M189" s="354">
        <v>0</v>
      </c>
      <c r="N189" s="323"/>
      <c r="O189" s="323"/>
      <c r="P189" s="323"/>
      <c r="Q189" s="323"/>
      <c r="R189" s="323"/>
      <c r="S189" s="323"/>
      <c r="T189" s="323"/>
    </row>
    <row r="190" spans="1:20" ht="18.75" customHeight="1">
      <c r="A190" s="337"/>
      <c r="B190" s="331"/>
      <c r="C190" s="332" t="s">
        <v>2</v>
      </c>
      <c r="D190" s="348" t="s">
        <v>321</v>
      </c>
      <c r="E190" s="340">
        <v>0.19901100861371976</v>
      </c>
      <c r="F190" s="340">
        <v>0</v>
      </c>
      <c r="G190" s="340"/>
      <c r="H190" s="340">
        <v>0.26725807174887894</v>
      </c>
      <c r="I190" s="340">
        <v>0.21235446011267792</v>
      </c>
      <c r="J190" s="340">
        <v>0</v>
      </c>
      <c r="K190" s="340">
        <v>0</v>
      </c>
      <c r="L190" s="340">
        <v>0</v>
      </c>
      <c r="M190" s="341">
        <v>0</v>
      </c>
      <c r="N190" s="323"/>
      <c r="O190" s="323"/>
      <c r="P190" s="323"/>
      <c r="Q190" s="323"/>
      <c r="R190" s="323"/>
      <c r="S190" s="323"/>
      <c r="T190" s="323"/>
    </row>
    <row r="191" spans="1:20" ht="18.75" customHeight="1">
      <c r="A191" s="342"/>
      <c r="B191" s="343"/>
      <c r="C191" s="344" t="s">
        <v>2</v>
      </c>
      <c r="D191" s="345" t="s">
        <v>322</v>
      </c>
      <c r="E191" s="508">
        <v>0.19901100861371976</v>
      </c>
      <c r="F191" s="346">
        <v>0</v>
      </c>
      <c r="G191" s="346"/>
      <c r="H191" s="346">
        <v>0.2119692637089833</v>
      </c>
      <c r="I191" s="346">
        <v>0.21256054399776933</v>
      </c>
      <c r="J191" s="346">
        <v>0</v>
      </c>
      <c r="K191" s="346">
        <v>0</v>
      </c>
      <c r="L191" s="346">
        <v>0</v>
      </c>
      <c r="M191" s="347">
        <v>0</v>
      </c>
      <c r="N191" s="323"/>
      <c r="O191" s="323"/>
      <c r="P191" s="323"/>
      <c r="Q191" s="323"/>
      <c r="R191" s="323"/>
      <c r="S191" s="323"/>
      <c r="T191" s="323"/>
    </row>
    <row r="192" spans="1:20" ht="18.75" customHeight="1">
      <c r="A192" s="330" t="s">
        <v>418</v>
      </c>
      <c r="B192" s="331" t="s">
        <v>180</v>
      </c>
      <c r="C192" s="332" t="s">
        <v>419</v>
      </c>
      <c r="D192" s="333" t="s">
        <v>318</v>
      </c>
      <c r="E192" s="509">
        <v>4471863</v>
      </c>
      <c r="F192" s="335">
        <v>42124</v>
      </c>
      <c r="G192" s="335"/>
      <c r="H192" s="335">
        <v>1496125</v>
      </c>
      <c r="I192" s="335">
        <v>2807369</v>
      </c>
      <c r="J192" s="335">
        <v>104385</v>
      </c>
      <c r="K192" s="335">
        <v>0</v>
      </c>
      <c r="L192" s="335">
        <v>0</v>
      </c>
      <c r="M192" s="336">
        <v>21860</v>
      </c>
      <c r="N192" s="323"/>
      <c r="O192" s="323"/>
      <c r="P192" s="323"/>
      <c r="Q192" s="323"/>
      <c r="R192" s="323"/>
      <c r="S192" s="323"/>
      <c r="T192" s="323"/>
    </row>
    <row r="193" spans="1:20" ht="18.75" customHeight="1">
      <c r="A193" s="337"/>
      <c r="B193" s="331"/>
      <c r="C193" s="332" t="s">
        <v>2</v>
      </c>
      <c r="D193" s="348" t="s">
        <v>319</v>
      </c>
      <c r="E193" s="353">
        <v>4502086.912</v>
      </c>
      <c r="F193" s="353">
        <v>42124</v>
      </c>
      <c r="G193" s="353"/>
      <c r="H193" s="353">
        <v>1500132.683</v>
      </c>
      <c r="I193" s="353">
        <v>2803361.317</v>
      </c>
      <c r="J193" s="353">
        <v>133682.163</v>
      </c>
      <c r="K193" s="353">
        <v>0</v>
      </c>
      <c r="L193" s="353">
        <v>0</v>
      </c>
      <c r="M193" s="354">
        <v>22786.749</v>
      </c>
      <c r="N193" s="323"/>
      <c r="O193" s="323"/>
      <c r="P193" s="323"/>
      <c r="Q193" s="323"/>
      <c r="R193" s="323"/>
      <c r="S193" s="323"/>
      <c r="T193" s="323"/>
    </row>
    <row r="194" spans="1:20" ht="18.75" customHeight="1">
      <c r="A194" s="337"/>
      <c r="B194" s="331"/>
      <c r="C194" s="332" t="s">
        <v>2</v>
      </c>
      <c r="D194" s="348" t="s">
        <v>320</v>
      </c>
      <c r="E194" s="353">
        <v>1156026.34644</v>
      </c>
      <c r="F194" s="353">
        <v>8400</v>
      </c>
      <c r="G194" s="353"/>
      <c r="H194" s="353">
        <v>408925.74141</v>
      </c>
      <c r="I194" s="353">
        <v>731628.56751</v>
      </c>
      <c r="J194" s="353">
        <v>4860.69267</v>
      </c>
      <c r="K194" s="353">
        <v>0</v>
      </c>
      <c r="L194" s="353">
        <v>0</v>
      </c>
      <c r="M194" s="354">
        <v>2211.34485</v>
      </c>
      <c r="N194" s="323"/>
      <c r="O194" s="323"/>
      <c r="P194" s="323"/>
      <c r="Q194" s="323"/>
      <c r="R194" s="323"/>
      <c r="S194" s="323"/>
      <c r="T194" s="323"/>
    </row>
    <row r="195" spans="1:20" ht="18.75" customHeight="1">
      <c r="A195" s="337"/>
      <c r="B195" s="331"/>
      <c r="C195" s="332" t="s">
        <v>2</v>
      </c>
      <c r="D195" s="348" t="s">
        <v>321</v>
      </c>
      <c r="E195" s="340">
        <v>0.2585111275636128</v>
      </c>
      <c r="F195" s="340">
        <v>0.19941126198841516</v>
      </c>
      <c r="G195" s="340"/>
      <c r="H195" s="340">
        <v>0.2733232459921464</v>
      </c>
      <c r="I195" s="340">
        <v>0.26061004716871916</v>
      </c>
      <c r="J195" s="340">
        <v>0.04656504928869091</v>
      </c>
      <c r="K195" s="340">
        <v>0</v>
      </c>
      <c r="L195" s="340">
        <v>0</v>
      </c>
      <c r="M195" s="341">
        <v>0.10115941674290942</v>
      </c>
      <c r="N195" s="323"/>
      <c r="O195" s="323"/>
      <c r="P195" s="323"/>
      <c r="Q195" s="323"/>
      <c r="R195" s="323"/>
      <c r="S195" s="323"/>
      <c r="T195" s="323"/>
    </row>
    <row r="196" spans="1:20" ht="18.75" customHeight="1">
      <c r="A196" s="342"/>
      <c r="B196" s="343"/>
      <c r="C196" s="344" t="s">
        <v>2</v>
      </c>
      <c r="D196" s="350" t="s">
        <v>322</v>
      </c>
      <c r="E196" s="346">
        <v>0.25677566182889366</v>
      </c>
      <c r="F196" s="346">
        <v>0.19941126198841516</v>
      </c>
      <c r="G196" s="346"/>
      <c r="H196" s="346">
        <v>0.272593048631019</v>
      </c>
      <c r="I196" s="346">
        <v>0.2609826150747303</v>
      </c>
      <c r="J196" s="346">
        <v>0.03636006899439531</v>
      </c>
      <c r="K196" s="346">
        <v>0</v>
      </c>
      <c r="L196" s="346">
        <v>0</v>
      </c>
      <c r="M196" s="347">
        <v>0.09704521035449155</v>
      </c>
      <c r="N196" s="323"/>
      <c r="O196" s="323"/>
      <c r="P196" s="323"/>
      <c r="Q196" s="323"/>
      <c r="R196" s="323"/>
      <c r="S196" s="323"/>
      <c r="T196" s="323"/>
    </row>
    <row r="197" spans="1:20" ht="18.75" customHeight="1">
      <c r="A197" s="330" t="s">
        <v>420</v>
      </c>
      <c r="B197" s="331" t="s">
        <v>180</v>
      </c>
      <c r="C197" s="332" t="s">
        <v>222</v>
      </c>
      <c r="D197" s="348" t="s">
        <v>318</v>
      </c>
      <c r="E197" s="353">
        <v>10913734</v>
      </c>
      <c r="F197" s="335">
        <v>10266308</v>
      </c>
      <c r="G197" s="335"/>
      <c r="H197" s="335">
        <v>118703</v>
      </c>
      <c r="I197" s="335">
        <v>56328</v>
      </c>
      <c r="J197" s="335">
        <v>303859</v>
      </c>
      <c r="K197" s="335">
        <v>0</v>
      </c>
      <c r="L197" s="335">
        <v>0</v>
      </c>
      <c r="M197" s="336">
        <v>168536</v>
      </c>
      <c r="N197" s="323"/>
      <c r="O197" s="323"/>
      <c r="P197" s="323"/>
      <c r="Q197" s="323"/>
      <c r="R197" s="323"/>
      <c r="S197" s="323"/>
      <c r="T197" s="323"/>
    </row>
    <row r="198" spans="1:20" ht="18.75" customHeight="1">
      <c r="A198" s="337"/>
      <c r="B198" s="331"/>
      <c r="C198" s="332" t="s">
        <v>2</v>
      </c>
      <c r="D198" s="348" t="s">
        <v>319</v>
      </c>
      <c r="E198" s="353">
        <v>10915734</v>
      </c>
      <c r="F198" s="353">
        <v>10268308</v>
      </c>
      <c r="G198" s="353"/>
      <c r="H198" s="353">
        <v>118708</v>
      </c>
      <c r="I198" s="353">
        <v>56323</v>
      </c>
      <c r="J198" s="353">
        <v>303859</v>
      </c>
      <c r="K198" s="353">
        <v>0</v>
      </c>
      <c r="L198" s="353">
        <v>0</v>
      </c>
      <c r="M198" s="354">
        <v>168536</v>
      </c>
      <c r="N198" s="323"/>
      <c r="O198" s="323"/>
      <c r="P198" s="323"/>
      <c r="Q198" s="323"/>
      <c r="R198" s="323"/>
      <c r="S198" s="323"/>
      <c r="T198" s="323"/>
    </row>
    <row r="199" spans="1:20" ht="18.75" customHeight="1">
      <c r="A199" s="337"/>
      <c r="B199" s="331"/>
      <c r="C199" s="332" t="s">
        <v>2</v>
      </c>
      <c r="D199" s="348" t="s">
        <v>320</v>
      </c>
      <c r="E199" s="353">
        <v>3299968.09422</v>
      </c>
      <c r="F199" s="353">
        <v>3150127.35</v>
      </c>
      <c r="G199" s="353"/>
      <c r="H199" s="353">
        <v>12318.06941</v>
      </c>
      <c r="I199" s="353">
        <v>7995.65074</v>
      </c>
      <c r="J199" s="353">
        <v>19869.5</v>
      </c>
      <c r="K199" s="353">
        <v>0</v>
      </c>
      <c r="L199" s="353">
        <v>0</v>
      </c>
      <c r="M199" s="354">
        <v>109657.52407</v>
      </c>
      <c r="N199" s="323"/>
      <c r="O199" s="323"/>
      <c r="P199" s="323"/>
      <c r="Q199" s="323"/>
      <c r="R199" s="323"/>
      <c r="S199" s="323"/>
      <c r="T199" s="323"/>
    </row>
    <row r="200" spans="1:20" ht="18.75" customHeight="1">
      <c r="A200" s="337"/>
      <c r="B200" s="331"/>
      <c r="C200" s="332" t="s">
        <v>2</v>
      </c>
      <c r="D200" s="348" t="s">
        <v>321</v>
      </c>
      <c r="E200" s="340">
        <v>0.30236838228052837</v>
      </c>
      <c r="F200" s="340">
        <v>0.3068413055598955</v>
      </c>
      <c r="G200" s="340"/>
      <c r="H200" s="340">
        <v>0.10377218275864974</v>
      </c>
      <c r="I200" s="340">
        <v>0.1419480673909956</v>
      </c>
      <c r="J200" s="340">
        <v>0.06539052652710632</v>
      </c>
      <c r="K200" s="340">
        <v>0</v>
      </c>
      <c r="L200" s="340">
        <v>0</v>
      </c>
      <c r="M200" s="341">
        <v>0.6506474822589833</v>
      </c>
      <c r="N200" s="323"/>
      <c r="O200" s="323"/>
      <c r="P200" s="323"/>
      <c r="Q200" s="323"/>
      <c r="R200" s="323"/>
      <c r="S200" s="323"/>
      <c r="T200" s="323"/>
    </row>
    <row r="201" spans="1:20" ht="18.75" customHeight="1">
      <c r="A201" s="342"/>
      <c r="B201" s="343"/>
      <c r="C201" s="344" t="s">
        <v>2</v>
      </c>
      <c r="D201" s="350" t="s">
        <v>322</v>
      </c>
      <c r="E201" s="346">
        <v>0.3023129818132248</v>
      </c>
      <c r="F201" s="346">
        <v>0.30678154083418613</v>
      </c>
      <c r="G201" s="346"/>
      <c r="H201" s="346">
        <v>0.10376781185766755</v>
      </c>
      <c r="I201" s="346">
        <v>0.14196066864336063</v>
      </c>
      <c r="J201" s="346">
        <v>0.06539052652710632</v>
      </c>
      <c r="K201" s="346">
        <v>0</v>
      </c>
      <c r="L201" s="346">
        <v>0</v>
      </c>
      <c r="M201" s="347">
        <v>0.6506474822589833</v>
      </c>
      <c r="N201" s="323"/>
      <c r="O201" s="323"/>
      <c r="P201" s="323"/>
      <c r="Q201" s="323"/>
      <c r="R201" s="323"/>
      <c r="S201" s="323"/>
      <c r="T201" s="323"/>
    </row>
    <row r="202" spans="1:20" ht="18.75" customHeight="1">
      <c r="A202" s="330" t="s">
        <v>421</v>
      </c>
      <c r="B202" s="331" t="s">
        <v>180</v>
      </c>
      <c r="C202" s="332" t="s">
        <v>422</v>
      </c>
      <c r="D202" s="348" t="s">
        <v>318</v>
      </c>
      <c r="E202" s="353">
        <v>6335388</v>
      </c>
      <c r="F202" s="335">
        <v>2853228</v>
      </c>
      <c r="G202" s="335"/>
      <c r="H202" s="335">
        <v>6980</v>
      </c>
      <c r="I202" s="335">
        <v>2631778</v>
      </c>
      <c r="J202" s="335">
        <v>594812</v>
      </c>
      <c r="K202" s="335">
        <v>0</v>
      </c>
      <c r="L202" s="335">
        <v>0</v>
      </c>
      <c r="M202" s="336">
        <v>248590</v>
      </c>
      <c r="N202" s="323"/>
      <c r="O202" s="323"/>
      <c r="P202" s="323"/>
      <c r="Q202" s="323"/>
      <c r="R202" s="323"/>
      <c r="S202" s="323"/>
      <c r="T202" s="323"/>
    </row>
    <row r="203" spans="1:20" ht="18.75" customHeight="1">
      <c r="A203" s="337"/>
      <c r="B203" s="331"/>
      <c r="C203" s="332" t="s">
        <v>2</v>
      </c>
      <c r="D203" s="348" t="s">
        <v>319</v>
      </c>
      <c r="E203" s="353">
        <v>6337640.8209999995</v>
      </c>
      <c r="F203" s="353">
        <v>2853228</v>
      </c>
      <c r="G203" s="353"/>
      <c r="H203" s="353">
        <v>7180</v>
      </c>
      <c r="I203" s="353">
        <v>2633844.021</v>
      </c>
      <c r="J203" s="353">
        <v>594798.8</v>
      </c>
      <c r="K203" s="353">
        <v>0</v>
      </c>
      <c r="L203" s="353">
        <v>0</v>
      </c>
      <c r="M203" s="354">
        <v>248590</v>
      </c>
      <c r="N203" s="323"/>
      <c r="O203" s="323"/>
      <c r="P203" s="323"/>
      <c r="Q203" s="323"/>
      <c r="R203" s="323"/>
      <c r="S203" s="323"/>
      <c r="T203" s="323"/>
    </row>
    <row r="204" spans="1:20" ht="18.75" customHeight="1">
      <c r="A204" s="337"/>
      <c r="B204" s="331"/>
      <c r="C204" s="332" t="s">
        <v>2</v>
      </c>
      <c r="D204" s="348" t="s">
        <v>320</v>
      </c>
      <c r="E204" s="353">
        <v>822043.85491</v>
      </c>
      <c r="F204" s="353">
        <v>381195.75576</v>
      </c>
      <c r="G204" s="353"/>
      <c r="H204" s="353">
        <v>638.37091</v>
      </c>
      <c r="I204" s="353">
        <v>395844.57771</v>
      </c>
      <c r="J204" s="353">
        <v>16260.38382</v>
      </c>
      <c r="K204" s="353">
        <v>0</v>
      </c>
      <c r="L204" s="353">
        <v>0</v>
      </c>
      <c r="M204" s="354">
        <v>28104.76671</v>
      </c>
      <c r="N204" s="323"/>
      <c r="O204" s="323"/>
      <c r="P204" s="323"/>
      <c r="Q204" s="323"/>
      <c r="R204" s="323"/>
      <c r="S204" s="323"/>
      <c r="T204" s="323"/>
    </row>
    <row r="205" spans="1:20" ht="18.75" customHeight="1">
      <c r="A205" s="337"/>
      <c r="B205" s="331"/>
      <c r="C205" s="332" t="s">
        <v>2</v>
      </c>
      <c r="D205" s="348" t="s">
        <v>321</v>
      </c>
      <c r="E205" s="340">
        <v>0.12975430311608382</v>
      </c>
      <c r="F205" s="340">
        <v>0.13360157539460568</v>
      </c>
      <c r="G205" s="340"/>
      <c r="H205" s="340">
        <v>0.09145715042979942</v>
      </c>
      <c r="I205" s="340">
        <v>0.15040956255048868</v>
      </c>
      <c r="J205" s="340">
        <v>0.02733701374551959</v>
      </c>
      <c r="K205" s="340">
        <v>0</v>
      </c>
      <c r="L205" s="340">
        <v>0</v>
      </c>
      <c r="M205" s="341">
        <v>0.11305670666559395</v>
      </c>
      <c r="N205" s="323"/>
      <c r="O205" s="323"/>
      <c r="P205" s="323"/>
      <c r="Q205" s="323"/>
      <c r="R205" s="323"/>
      <c r="S205" s="323"/>
      <c r="T205" s="323"/>
    </row>
    <row r="206" spans="1:20" ht="18.75" customHeight="1">
      <c r="A206" s="342"/>
      <c r="B206" s="343"/>
      <c r="C206" s="344" t="s">
        <v>2</v>
      </c>
      <c r="D206" s="350" t="s">
        <v>322</v>
      </c>
      <c r="E206" s="346">
        <v>0.1297081797671664</v>
      </c>
      <c r="F206" s="346">
        <v>0.13360157539460568</v>
      </c>
      <c r="G206" s="346"/>
      <c r="H206" s="346">
        <v>0.08890959749303622</v>
      </c>
      <c r="I206" s="346">
        <v>0.15029157936228446</v>
      </c>
      <c r="J206" s="346">
        <v>0.02733762041887105</v>
      </c>
      <c r="K206" s="346">
        <v>0</v>
      </c>
      <c r="L206" s="346">
        <v>0</v>
      </c>
      <c r="M206" s="347">
        <v>0.11305670666559395</v>
      </c>
      <c r="N206" s="323"/>
      <c r="O206" s="323"/>
      <c r="P206" s="323"/>
      <c r="Q206" s="323"/>
      <c r="R206" s="323"/>
      <c r="S206" s="323"/>
      <c r="T206" s="323"/>
    </row>
    <row r="207" spans="1:20" ht="18.75" customHeight="1">
      <c r="A207" s="330" t="s">
        <v>423</v>
      </c>
      <c r="B207" s="331" t="s">
        <v>180</v>
      </c>
      <c r="C207" s="332" t="s">
        <v>197</v>
      </c>
      <c r="D207" s="348" t="s">
        <v>318</v>
      </c>
      <c r="E207" s="353">
        <v>48039</v>
      </c>
      <c r="F207" s="335">
        <v>40000</v>
      </c>
      <c r="G207" s="335"/>
      <c r="H207" s="335">
        <v>26</v>
      </c>
      <c r="I207" s="335">
        <v>7921</v>
      </c>
      <c r="J207" s="335">
        <v>92</v>
      </c>
      <c r="K207" s="335">
        <v>0</v>
      </c>
      <c r="L207" s="335">
        <v>0</v>
      </c>
      <c r="M207" s="336">
        <v>0</v>
      </c>
      <c r="N207" s="323"/>
      <c r="O207" s="323"/>
      <c r="P207" s="323"/>
      <c r="Q207" s="323"/>
      <c r="R207" s="323"/>
      <c r="S207" s="323"/>
      <c r="T207" s="323"/>
    </row>
    <row r="208" spans="1:20" ht="18.75" customHeight="1">
      <c r="A208" s="337"/>
      <c r="B208" s="331"/>
      <c r="C208" s="332" t="s">
        <v>2</v>
      </c>
      <c r="D208" s="348" t="s">
        <v>319</v>
      </c>
      <c r="E208" s="353">
        <v>48039</v>
      </c>
      <c r="F208" s="353">
        <v>40000</v>
      </c>
      <c r="G208" s="353"/>
      <c r="H208" s="353">
        <v>26</v>
      </c>
      <c r="I208" s="353">
        <v>7921</v>
      </c>
      <c r="J208" s="353">
        <v>92</v>
      </c>
      <c r="K208" s="353">
        <v>0</v>
      </c>
      <c r="L208" s="353">
        <v>0</v>
      </c>
      <c r="M208" s="354">
        <v>0</v>
      </c>
      <c r="N208" s="323"/>
      <c r="O208" s="323"/>
      <c r="P208" s="323"/>
      <c r="Q208" s="323"/>
      <c r="R208" s="323"/>
      <c r="S208" s="323"/>
      <c r="T208" s="323"/>
    </row>
    <row r="209" spans="1:20" ht="18.75" customHeight="1">
      <c r="A209" s="337"/>
      <c r="B209" s="331"/>
      <c r="C209" s="332" t="s">
        <v>2</v>
      </c>
      <c r="D209" s="348" t="s">
        <v>320</v>
      </c>
      <c r="E209" s="353">
        <v>14499.10423</v>
      </c>
      <c r="F209" s="353">
        <v>12950</v>
      </c>
      <c r="G209" s="353"/>
      <c r="H209" s="353">
        <v>0</v>
      </c>
      <c r="I209" s="353">
        <v>1549.10423</v>
      </c>
      <c r="J209" s="353">
        <v>0</v>
      </c>
      <c r="K209" s="353">
        <v>0</v>
      </c>
      <c r="L209" s="353">
        <v>0</v>
      </c>
      <c r="M209" s="354">
        <v>0</v>
      </c>
      <c r="N209" s="323"/>
      <c r="O209" s="323"/>
      <c r="P209" s="323"/>
      <c r="Q209" s="323"/>
      <c r="R209" s="323"/>
      <c r="S209" s="323"/>
      <c r="T209" s="323"/>
    </row>
    <row r="210" spans="1:20" ht="18.75" customHeight="1">
      <c r="A210" s="337"/>
      <c r="B210" s="331"/>
      <c r="C210" s="332" t="s">
        <v>2</v>
      </c>
      <c r="D210" s="348" t="s">
        <v>321</v>
      </c>
      <c r="E210" s="340">
        <v>0.30181944316076526</v>
      </c>
      <c r="F210" s="340">
        <v>0.32375</v>
      </c>
      <c r="G210" s="340"/>
      <c r="H210" s="340">
        <v>0</v>
      </c>
      <c r="I210" s="340">
        <v>0.19556927534402221</v>
      </c>
      <c r="J210" s="340">
        <v>0</v>
      </c>
      <c r="K210" s="340">
        <v>0</v>
      </c>
      <c r="L210" s="340">
        <v>0</v>
      </c>
      <c r="M210" s="341">
        <v>0</v>
      </c>
      <c r="N210" s="323"/>
      <c r="O210" s="323"/>
      <c r="P210" s="323"/>
      <c r="Q210" s="323"/>
      <c r="R210" s="323"/>
      <c r="S210" s="323"/>
      <c r="T210" s="323"/>
    </row>
    <row r="211" spans="1:20" ht="18.75" customHeight="1">
      <c r="A211" s="342"/>
      <c r="B211" s="343"/>
      <c r="C211" s="344" t="s">
        <v>2</v>
      </c>
      <c r="D211" s="350" t="s">
        <v>322</v>
      </c>
      <c r="E211" s="346">
        <v>0.30181944316076526</v>
      </c>
      <c r="F211" s="346">
        <v>0.32375</v>
      </c>
      <c r="G211" s="346"/>
      <c r="H211" s="346">
        <v>0</v>
      </c>
      <c r="I211" s="346">
        <v>0.19556927534402221</v>
      </c>
      <c r="J211" s="346">
        <v>0</v>
      </c>
      <c r="K211" s="346">
        <v>0</v>
      </c>
      <c r="L211" s="346">
        <v>0</v>
      </c>
      <c r="M211" s="347">
        <v>0</v>
      </c>
      <c r="N211" s="323"/>
      <c r="O211" s="323"/>
      <c r="P211" s="323"/>
      <c r="Q211" s="323"/>
      <c r="R211" s="323"/>
      <c r="S211" s="323"/>
      <c r="T211" s="323"/>
    </row>
    <row r="212" spans="1:20" ht="18.75" customHeight="1">
      <c r="A212" s="330" t="s">
        <v>424</v>
      </c>
      <c r="B212" s="331" t="s">
        <v>180</v>
      </c>
      <c r="C212" s="332" t="s">
        <v>425</v>
      </c>
      <c r="D212" s="348" t="s">
        <v>318</v>
      </c>
      <c r="E212" s="353">
        <v>346661</v>
      </c>
      <c r="F212" s="335">
        <v>76316</v>
      </c>
      <c r="G212" s="335"/>
      <c r="H212" s="335">
        <v>1641</v>
      </c>
      <c r="I212" s="335">
        <v>217083</v>
      </c>
      <c r="J212" s="335">
        <v>3551</v>
      </c>
      <c r="K212" s="335">
        <v>0</v>
      </c>
      <c r="L212" s="335">
        <v>0</v>
      </c>
      <c r="M212" s="336">
        <v>48070</v>
      </c>
      <c r="N212" s="323"/>
      <c r="O212" s="323"/>
      <c r="P212" s="323"/>
      <c r="Q212" s="323"/>
      <c r="R212" s="323"/>
      <c r="S212" s="323"/>
      <c r="T212" s="323"/>
    </row>
    <row r="213" spans="1:20" ht="18.75" customHeight="1">
      <c r="A213" s="337"/>
      <c r="B213" s="331"/>
      <c r="C213" s="332" t="s">
        <v>2</v>
      </c>
      <c r="D213" s="348" t="s">
        <v>319</v>
      </c>
      <c r="E213" s="353">
        <v>417561.55</v>
      </c>
      <c r="F213" s="353">
        <v>76316</v>
      </c>
      <c r="G213" s="353"/>
      <c r="H213" s="353">
        <v>1641.9</v>
      </c>
      <c r="I213" s="353">
        <v>258217.96</v>
      </c>
      <c r="J213" s="353">
        <v>33056.089</v>
      </c>
      <c r="K213" s="353">
        <v>0</v>
      </c>
      <c r="L213" s="353">
        <v>0</v>
      </c>
      <c r="M213" s="354">
        <v>48329.601</v>
      </c>
      <c r="N213" s="323"/>
      <c r="O213" s="323"/>
      <c r="P213" s="323"/>
      <c r="Q213" s="323"/>
      <c r="R213" s="323"/>
      <c r="S213" s="323"/>
      <c r="T213" s="323"/>
    </row>
    <row r="214" spans="1:20" ht="18.75" customHeight="1">
      <c r="A214" s="337"/>
      <c r="B214" s="331"/>
      <c r="C214" s="332" t="s">
        <v>2</v>
      </c>
      <c r="D214" s="348" t="s">
        <v>320</v>
      </c>
      <c r="E214" s="353">
        <v>89669.01129</v>
      </c>
      <c r="F214" s="353">
        <v>25458</v>
      </c>
      <c r="G214" s="353"/>
      <c r="H214" s="353">
        <v>257.92256</v>
      </c>
      <c r="I214" s="353">
        <v>54878.20304</v>
      </c>
      <c r="J214" s="353">
        <v>146.64365</v>
      </c>
      <c r="K214" s="353">
        <v>0</v>
      </c>
      <c r="L214" s="353">
        <v>0</v>
      </c>
      <c r="M214" s="354">
        <v>8928.24204</v>
      </c>
      <c r="N214" s="323"/>
      <c r="O214" s="323"/>
      <c r="P214" s="323"/>
      <c r="Q214" s="323"/>
      <c r="R214" s="323"/>
      <c r="S214" s="323"/>
      <c r="T214" s="323"/>
    </row>
    <row r="215" spans="1:20" ht="18.75" customHeight="1">
      <c r="A215" s="337"/>
      <c r="B215" s="331"/>
      <c r="C215" s="332" t="s">
        <v>2</v>
      </c>
      <c r="D215" s="348" t="s">
        <v>321</v>
      </c>
      <c r="E215" s="340">
        <v>0.25866483766561565</v>
      </c>
      <c r="F215" s="340">
        <v>0.333586665967818</v>
      </c>
      <c r="G215" s="340"/>
      <c r="H215" s="340">
        <v>0.15717401584399754</v>
      </c>
      <c r="I215" s="340">
        <v>0.2527982524656468</v>
      </c>
      <c r="J215" s="340">
        <v>0.041296437623204736</v>
      </c>
      <c r="K215" s="340">
        <v>0</v>
      </c>
      <c r="L215" s="340">
        <v>0</v>
      </c>
      <c r="M215" s="341">
        <v>0.18573418015394216</v>
      </c>
      <c r="N215" s="323"/>
      <c r="O215" s="323"/>
      <c r="P215" s="323"/>
      <c r="Q215" s="323"/>
      <c r="R215" s="323"/>
      <c r="S215" s="323"/>
      <c r="T215" s="323"/>
    </row>
    <row r="216" spans="1:20" ht="18.75" customHeight="1">
      <c r="A216" s="342"/>
      <c r="B216" s="343"/>
      <c r="C216" s="344" t="s">
        <v>2</v>
      </c>
      <c r="D216" s="350" t="s">
        <v>322</v>
      </c>
      <c r="E216" s="346">
        <v>0.2147444162183994</v>
      </c>
      <c r="F216" s="346">
        <v>0.333586665967818</v>
      </c>
      <c r="G216" s="346"/>
      <c r="H216" s="346">
        <v>0.1570878616237286</v>
      </c>
      <c r="I216" s="346">
        <v>0.2125266694849576</v>
      </c>
      <c r="J216" s="346">
        <v>0.004436206896708198</v>
      </c>
      <c r="K216" s="346">
        <v>0</v>
      </c>
      <c r="L216" s="346">
        <v>0</v>
      </c>
      <c r="M216" s="347">
        <v>0.18473651458450896</v>
      </c>
      <c r="N216" s="323"/>
      <c r="O216" s="323"/>
      <c r="P216" s="323"/>
      <c r="Q216" s="323"/>
      <c r="R216" s="323"/>
      <c r="S216" s="323"/>
      <c r="T216" s="323"/>
    </row>
    <row r="217" spans="1:20" ht="18.75" customHeight="1">
      <c r="A217" s="330" t="s">
        <v>426</v>
      </c>
      <c r="B217" s="331" t="s">
        <v>180</v>
      </c>
      <c r="C217" s="332" t="s">
        <v>427</v>
      </c>
      <c r="D217" s="348" t="s">
        <v>318</v>
      </c>
      <c r="E217" s="353">
        <v>19261673</v>
      </c>
      <c r="F217" s="335">
        <v>185296</v>
      </c>
      <c r="G217" s="335"/>
      <c r="H217" s="335">
        <v>8610032</v>
      </c>
      <c r="I217" s="335">
        <v>10003779</v>
      </c>
      <c r="J217" s="335">
        <v>413928</v>
      </c>
      <c r="K217" s="335">
        <v>0</v>
      </c>
      <c r="L217" s="335">
        <v>0</v>
      </c>
      <c r="M217" s="336">
        <v>48638</v>
      </c>
      <c r="N217" s="323"/>
      <c r="O217" s="323"/>
      <c r="P217" s="323"/>
      <c r="Q217" s="323"/>
      <c r="R217" s="323"/>
      <c r="S217" s="323"/>
      <c r="T217" s="323"/>
    </row>
    <row r="218" spans="1:20" ht="18.75" customHeight="1">
      <c r="A218" s="337"/>
      <c r="B218" s="331"/>
      <c r="C218" s="332" t="s">
        <v>2</v>
      </c>
      <c r="D218" s="348" t="s">
        <v>319</v>
      </c>
      <c r="E218" s="353">
        <v>19276955.038</v>
      </c>
      <c r="F218" s="353">
        <v>185296</v>
      </c>
      <c r="G218" s="353"/>
      <c r="H218" s="353">
        <v>8610028.624</v>
      </c>
      <c r="I218" s="353">
        <v>10005356.244</v>
      </c>
      <c r="J218" s="353">
        <v>421571.656</v>
      </c>
      <c r="K218" s="353">
        <v>0</v>
      </c>
      <c r="L218" s="353">
        <v>0</v>
      </c>
      <c r="M218" s="354">
        <v>54702.514</v>
      </c>
      <c r="N218" s="323"/>
      <c r="O218" s="323"/>
      <c r="P218" s="323"/>
      <c r="Q218" s="323"/>
      <c r="R218" s="323"/>
      <c r="S218" s="323"/>
      <c r="T218" s="323"/>
    </row>
    <row r="219" spans="1:20" ht="18.75" customHeight="1">
      <c r="A219" s="337"/>
      <c r="B219" s="331"/>
      <c r="C219" s="332" t="s">
        <v>2</v>
      </c>
      <c r="D219" s="348" t="s">
        <v>320</v>
      </c>
      <c r="E219" s="353">
        <v>4683566.120519999</v>
      </c>
      <c r="F219" s="353">
        <v>34095.385</v>
      </c>
      <c r="G219" s="353"/>
      <c r="H219" s="353">
        <v>2053414.07164</v>
      </c>
      <c r="I219" s="353">
        <v>2587706.69991</v>
      </c>
      <c r="J219" s="353">
        <v>4558.90751</v>
      </c>
      <c r="K219" s="353">
        <v>0</v>
      </c>
      <c r="L219" s="353">
        <v>0</v>
      </c>
      <c r="M219" s="354">
        <v>3791.05646</v>
      </c>
      <c r="N219" s="323"/>
      <c r="O219" s="323"/>
      <c r="P219" s="323"/>
      <c r="Q219" s="323"/>
      <c r="R219" s="323"/>
      <c r="S219" s="323"/>
      <c r="T219" s="323"/>
    </row>
    <row r="220" spans="1:20" ht="18.75" customHeight="1">
      <c r="A220" s="337"/>
      <c r="B220" s="331"/>
      <c r="C220" s="332" t="s">
        <v>2</v>
      </c>
      <c r="D220" s="348" t="s">
        <v>321</v>
      </c>
      <c r="E220" s="340">
        <v>0.24315468965338574</v>
      </c>
      <c r="F220" s="340">
        <v>0.18400497042569727</v>
      </c>
      <c r="G220" s="340"/>
      <c r="H220" s="340">
        <v>0.23849087571799965</v>
      </c>
      <c r="I220" s="340">
        <v>0.25867291749547844</v>
      </c>
      <c r="J220" s="340">
        <v>0.01101376932703272</v>
      </c>
      <c r="K220" s="340">
        <v>0</v>
      </c>
      <c r="L220" s="340">
        <v>0</v>
      </c>
      <c r="M220" s="341">
        <v>0.07794433282618528</v>
      </c>
      <c r="N220" s="323"/>
      <c r="O220" s="323"/>
      <c r="P220" s="323"/>
      <c r="Q220" s="323"/>
      <c r="R220" s="323"/>
      <c r="S220" s="323"/>
      <c r="T220" s="323"/>
    </row>
    <row r="221" spans="1:20" ht="18.75" customHeight="1">
      <c r="A221" s="342"/>
      <c r="B221" s="343"/>
      <c r="C221" s="344" t="s">
        <v>2</v>
      </c>
      <c r="D221" s="345" t="s">
        <v>322</v>
      </c>
      <c r="E221" s="508">
        <v>0.24296192584811482</v>
      </c>
      <c r="F221" s="346">
        <v>0.18400497042569727</v>
      </c>
      <c r="G221" s="346"/>
      <c r="H221" s="346">
        <v>0.23849096923048743</v>
      </c>
      <c r="I221" s="346">
        <v>0.2586321403060278</v>
      </c>
      <c r="J221" s="346">
        <v>0.010814075009824663</v>
      </c>
      <c r="K221" s="346">
        <v>0</v>
      </c>
      <c r="L221" s="346">
        <v>0</v>
      </c>
      <c r="M221" s="347">
        <v>0.069303148663332</v>
      </c>
      <c r="N221" s="323"/>
      <c r="O221" s="323"/>
      <c r="P221" s="323"/>
      <c r="Q221" s="323"/>
      <c r="R221" s="323"/>
      <c r="S221" s="323"/>
      <c r="T221" s="323"/>
    </row>
    <row r="222" spans="1:20" ht="18.75" customHeight="1">
      <c r="A222" s="330" t="s">
        <v>428</v>
      </c>
      <c r="B222" s="331" t="s">
        <v>180</v>
      </c>
      <c r="C222" s="332" t="s">
        <v>429</v>
      </c>
      <c r="D222" s="333" t="s">
        <v>318</v>
      </c>
      <c r="E222" s="509">
        <v>119749</v>
      </c>
      <c r="F222" s="335">
        <v>109293</v>
      </c>
      <c r="G222" s="335"/>
      <c r="H222" s="335">
        <v>7</v>
      </c>
      <c r="I222" s="335">
        <v>7271</v>
      </c>
      <c r="J222" s="335">
        <v>1959</v>
      </c>
      <c r="K222" s="335">
        <v>0</v>
      </c>
      <c r="L222" s="335">
        <v>0</v>
      </c>
      <c r="M222" s="336">
        <v>1219</v>
      </c>
      <c r="N222" s="323"/>
      <c r="O222" s="323"/>
      <c r="P222" s="323"/>
      <c r="Q222" s="323"/>
      <c r="R222" s="323"/>
      <c r="S222" s="323"/>
      <c r="T222" s="323"/>
    </row>
    <row r="223" spans="1:20" ht="18.75" customHeight="1">
      <c r="A223" s="337"/>
      <c r="B223" s="331"/>
      <c r="C223" s="332" t="s">
        <v>430</v>
      </c>
      <c r="D223" s="348" t="s">
        <v>319</v>
      </c>
      <c r="E223" s="353">
        <v>119749</v>
      </c>
      <c r="F223" s="353">
        <v>109293</v>
      </c>
      <c r="G223" s="353"/>
      <c r="H223" s="353">
        <v>7</v>
      </c>
      <c r="I223" s="353">
        <v>7271</v>
      </c>
      <c r="J223" s="353">
        <v>1959</v>
      </c>
      <c r="K223" s="353">
        <v>0</v>
      </c>
      <c r="L223" s="353">
        <v>0</v>
      </c>
      <c r="M223" s="354">
        <v>1219</v>
      </c>
      <c r="N223" s="323"/>
      <c r="O223" s="323"/>
      <c r="P223" s="323"/>
      <c r="Q223" s="323"/>
      <c r="R223" s="323"/>
      <c r="S223" s="323"/>
      <c r="T223" s="323"/>
    </row>
    <row r="224" spans="1:20" ht="18.75" customHeight="1">
      <c r="A224" s="337"/>
      <c r="B224" s="331"/>
      <c r="C224" s="332" t="s">
        <v>2</v>
      </c>
      <c r="D224" s="348" t="s">
        <v>320</v>
      </c>
      <c r="E224" s="353">
        <v>38498.58167000001</v>
      </c>
      <c r="F224" s="353">
        <v>35851.02637</v>
      </c>
      <c r="G224" s="353"/>
      <c r="H224" s="353">
        <v>2.506</v>
      </c>
      <c r="I224" s="353">
        <v>1418.00622</v>
      </c>
      <c r="J224" s="353">
        <v>500</v>
      </c>
      <c r="K224" s="353">
        <v>0</v>
      </c>
      <c r="L224" s="353">
        <v>0</v>
      </c>
      <c r="M224" s="354">
        <v>727.04308</v>
      </c>
      <c r="N224" s="323"/>
      <c r="O224" s="323"/>
      <c r="P224" s="323"/>
      <c r="Q224" s="323"/>
      <c r="R224" s="323"/>
      <c r="S224" s="323"/>
      <c r="T224" s="323"/>
    </row>
    <row r="225" spans="1:20" ht="18.75" customHeight="1">
      <c r="A225" s="337"/>
      <c r="B225" s="331"/>
      <c r="C225" s="332" t="s">
        <v>2</v>
      </c>
      <c r="D225" s="348" t="s">
        <v>321</v>
      </c>
      <c r="E225" s="340">
        <v>0.32149397214172987</v>
      </c>
      <c r="F225" s="340">
        <v>0.3280267388579323</v>
      </c>
      <c r="G225" s="340"/>
      <c r="H225" s="340">
        <v>0.358</v>
      </c>
      <c r="I225" s="340">
        <v>0.19502217301609132</v>
      </c>
      <c r="J225" s="340">
        <v>0.2552322613578356</v>
      </c>
      <c r="K225" s="340">
        <v>0</v>
      </c>
      <c r="L225" s="340">
        <v>0</v>
      </c>
      <c r="M225" s="341">
        <v>0.5964258244462675</v>
      </c>
      <c r="N225" s="323"/>
      <c r="O225" s="323"/>
      <c r="P225" s="323"/>
      <c r="Q225" s="323"/>
      <c r="R225" s="323"/>
      <c r="S225" s="323"/>
      <c r="T225" s="323"/>
    </row>
    <row r="226" spans="1:20" ht="18.75" customHeight="1">
      <c r="A226" s="342"/>
      <c r="B226" s="343"/>
      <c r="C226" s="344" t="s">
        <v>2</v>
      </c>
      <c r="D226" s="350" t="s">
        <v>322</v>
      </c>
      <c r="E226" s="346">
        <v>0.32149397214172987</v>
      </c>
      <c r="F226" s="346">
        <v>0.3280267388579323</v>
      </c>
      <c r="G226" s="346"/>
      <c r="H226" s="346">
        <v>0.358</v>
      </c>
      <c r="I226" s="346">
        <v>0.19502217301609132</v>
      </c>
      <c r="J226" s="346">
        <v>0.2552322613578356</v>
      </c>
      <c r="K226" s="346">
        <v>0</v>
      </c>
      <c r="L226" s="346">
        <v>0</v>
      </c>
      <c r="M226" s="347">
        <v>0.5964258244462675</v>
      </c>
      <c r="N226" s="323"/>
      <c r="O226" s="323"/>
      <c r="P226" s="323"/>
      <c r="Q226" s="323"/>
      <c r="R226" s="323"/>
      <c r="S226" s="323"/>
      <c r="T226" s="323"/>
    </row>
    <row r="227" spans="1:20" ht="18.75" customHeight="1">
      <c r="A227" s="330" t="s">
        <v>431</v>
      </c>
      <c r="B227" s="331" t="s">
        <v>180</v>
      </c>
      <c r="C227" s="332" t="s">
        <v>432</v>
      </c>
      <c r="D227" s="348" t="s">
        <v>318</v>
      </c>
      <c r="E227" s="353">
        <v>819434</v>
      </c>
      <c r="F227" s="335">
        <v>772409</v>
      </c>
      <c r="G227" s="335"/>
      <c r="H227" s="335">
        <v>398</v>
      </c>
      <c r="I227" s="335">
        <v>44787</v>
      </c>
      <c r="J227" s="335">
        <v>157</v>
      </c>
      <c r="K227" s="335">
        <v>0</v>
      </c>
      <c r="L227" s="335">
        <v>0</v>
      </c>
      <c r="M227" s="336">
        <v>1683</v>
      </c>
      <c r="N227" s="323"/>
      <c r="O227" s="323"/>
      <c r="P227" s="323"/>
      <c r="Q227" s="323"/>
      <c r="R227" s="323"/>
      <c r="S227" s="323"/>
      <c r="T227" s="323"/>
    </row>
    <row r="228" spans="1:20" ht="18.75" customHeight="1">
      <c r="A228" s="337"/>
      <c r="B228" s="331"/>
      <c r="C228" s="332" t="s">
        <v>2</v>
      </c>
      <c r="D228" s="348" t="s">
        <v>319</v>
      </c>
      <c r="E228" s="353">
        <v>824600.382</v>
      </c>
      <c r="F228" s="353">
        <v>775409</v>
      </c>
      <c r="G228" s="353"/>
      <c r="H228" s="353">
        <v>407.2</v>
      </c>
      <c r="I228" s="353">
        <v>46810.748</v>
      </c>
      <c r="J228" s="353">
        <v>253.134</v>
      </c>
      <c r="K228" s="353">
        <v>0</v>
      </c>
      <c r="L228" s="353">
        <v>0</v>
      </c>
      <c r="M228" s="354">
        <v>1720.3</v>
      </c>
      <c r="N228" s="323"/>
      <c r="O228" s="323"/>
      <c r="P228" s="323"/>
      <c r="Q228" s="323"/>
      <c r="R228" s="323"/>
      <c r="S228" s="323"/>
      <c r="T228" s="323"/>
    </row>
    <row r="229" spans="1:20" ht="18.75" customHeight="1">
      <c r="A229" s="337"/>
      <c r="B229" s="331"/>
      <c r="C229" s="332" t="s">
        <v>2</v>
      </c>
      <c r="D229" s="348" t="s">
        <v>320</v>
      </c>
      <c r="E229" s="353">
        <v>186816.41794999997</v>
      </c>
      <c r="F229" s="353">
        <v>179462</v>
      </c>
      <c r="G229" s="353"/>
      <c r="H229" s="353">
        <v>23.80816</v>
      </c>
      <c r="I229" s="353">
        <v>7092.15508</v>
      </c>
      <c r="J229" s="353">
        <v>6.22211</v>
      </c>
      <c r="K229" s="353">
        <v>0</v>
      </c>
      <c r="L229" s="353">
        <v>0</v>
      </c>
      <c r="M229" s="354">
        <v>232.2326</v>
      </c>
      <c r="N229" s="323"/>
      <c r="O229" s="323"/>
      <c r="P229" s="323"/>
      <c r="Q229" s="323"/>
      <c r="R229" s="323"/>
      <c r="S229" s="323"/>
      <c r="T229" s="323"/>
    </row>
    <row r="230" spans="1:20" ht="18.75" customHeight="1">
      <c r="A230" s="337"/>
      <c r="B230" s="331"/>
      <c r="C230" s="332" t="s">
        <v>2</v>
      </c>
      <c r="D230" s="348" t="s">
        <v>321</v>
      </c>
      <c r="E230" s="340">
        <v>0.22798226330613566</v>
      </c>
      <c r="F230" s="340">
        <v>0.23234063818521017</v>
      </c>
      <c r="G230" s="340"/>
      <c r="H230" s="340">
        <v>0.05981949748743719</v>
      </c>
      <c r="I230" s="340">
        <v>0.15835298367829953</v>
      </c>
      <c r="J230" s="340">
        <v>0.039631273885350315</v>
      </c>
      <c r="K230" s="340">
        <v>0</v>
      </c>
      <c r="L230" s="340">
        <v>0</v>
      </c>
      <c r="M230" s="341">
        <v>0.13798728461081403</v>
      </c>
      <c r="N230" s="323"/>
      <c r="O230" s="323"/>
      <c r="P230" s="323"/>
      <c r="Q230" s="323"/>
      <c r="R230" s="323"/>
      <c r="S230" s="323"/>
      <c r="T230" s="323"/>
    </row>
    <row r="231" spans="1:20" ht="18.75" customHeight="1">
      <c r="A231" s="342"/>
      <c r="B231" s="343"/>
      <c r="C231" s="344" t="s">
        <v>2</v>
      </c>
      <c r="D231" s="350" t="s">
        <v>322</v>
      </c>
      <c r="E231" s="346">
        <v>0.2265538823749902</v>
      </c>
      <c r="F231" s="346">
        <v>0.2314417294614842</v>
      </c>
      <c r="G231" s="346"/>
      <c r="H231" s="346">
        <v>0.058467976424361495</v>
      </c>
      <c r="I231" s="346">
        <v>0.15150698040544022</v>
      </c>
      <c r="J231" s="346">
        <v>0.024580301342372025</v>
      </c>
      <c r="K231" s="346">
        <v>0</v>
      </c>
      <c r="L231" s="346">
        <v>0</v>
      </c>
      <c r="M231" s="347">
        <v>0.13499540777771318</v>
      </c>
      <c r="N231" s="323"/>
      <c r="O231" s="323"/>
      <c r="P231" s="323"/>
      <c r="Q231" s="323"/>
      <c r="R231" s="323"/>
      <c r="S231" s="323"/>
      <c r="T231" s="323"/>
    </row>
    <row r="232" spans="1:20" ht="18.75" customHeight="1">
      <c r="A232" s="330" t="s">
        <v>433</v>
      </c>
      <c r="B232" s="331" t="s">
        <v>180</v>
      </c>
      <c r="C232" s="332" t="s">
        <v>434</v>
      </c>
      <c r="D232" s="348" t="s">
        <v>318</v>
      </c>
      <c r="E232" s="353">
        <v>1682636</v>
      </c>
      <c r="F232" s="335">
        <v>24258</v>
      </c>
      <c r="G232" s="335"/>
      <c r="H232" s="335">
        <v>255223</v>
      </c>
      <c r="I232" s="335">
        <v>1324240</v>
      </c>
      <c r="J232" s="335">
        <v>78415</v>
      </c>
      <c r="K232" s="335">
        <v>0</v>
      </c>
      <c r="L232" s="335">
        <v>0</v>
      </c>
      <c r="M232" s="336">
        <v>500</v>
      </c>
      <c r="N232" s="323"/>
      <c r="O232" s="323"/>
      <c r="P232" s="323"/>
      <c r="Q232" s="323"/>
      <c r="R232" s="323"/>
      <c r="S232" s="323"/>
      <c r="T232" s="323"/>
    </row>
    <row r="233" spans="1:20" ht="18.75" customHeight="1">
      <c r="A233" s="337"/>
      <c r="B233" s="331"/>
      <c r="C233" s="332" t="s">
        <v>435</v>
      </c>
      <c r="D233" s="348" t="s">
        <v>319</v>
      </c>
      <c r="E233" s="353">
        <v>1724165.255</v>
      </c>
      <c r="F233" s="353">
        <v>60670.453</v>
      </c>
      <c r="G233" s="353"/>
      <c r="H233" s="353">
        <v>255342</v>
      </c>
      <c r="I233" s="353">
        <v>1329237.802</v>
      </c>
      <c r="J233" s="353">
        <v>78415</v>
      </c>
      <c r="K233" s="353">
        <v>0</v>
      </c>
      <c r="L233" s="353">
        <v>0</v>
      </c>
      <c r="M233" s="354">
        <v>500</v>
      </c>
      <c r="N233" s="323"/>
      <c r="O233" s="323"/>
      <c r="P233" s="323"/>
      <c r="Q233" s="323"/>
      <c r="R233" s="323"/>
      <c r="S233" s="323"/>
      <c r="T233" s="323"/>
    </row>
    <row r="234" spans="1:20" ht="18.75" customHeight="1">
      <c r="A234" s="337"/>
      <c r="B234" s="331"/>
      <c r="C234" s="332" t="s">
        <v>306</v>
      </c>
      <c r="D234" s="348" t="s">
        <v>320</v>
      </c>
      <c r="E234" s="353">
        <v>598109.36864</v>
      </c>
      <c r="F234" s="353">
        <v>28676.80215</v>
      </c>
      <c r="G234" s="353"/>
      <c r="H234" s="353">
        <v>56602.97325</v>
      </c>
      <c r="I234" s="353">
        <v>500927.52828</v>
      </c>
      <c r="J234" s="353">
        <v>11902.06496</v>
      </c>
      <c r="K234" s="353">
        <v>0</v>
      </c>
      <c r="L234" s="353">
        <v>0</v>
      </c>
      <c r="M234" s="354">
        <v>0</v>
      </c>
      <c r="N234" s="323"/>
      <c r="O234" s="323"/>
      <c r="P234" s="323"/>
      <c r="Q234" s="323"/>
      <c r="R234" s="323"/>
      <c r="S234" s="323"/>
      <c r="T234" s="323"/>
    </row>
    <row r="235" spans="1:20" ht="18.75" customHeight="1">
      <c r="A235" s="337"/>
      <c r="B235" s="331"/>
      <c r="C235" s="332" t="s">
        <v>2</v>
      </c>
      <c r="D235" s="348" t="s">
        <v>321</v>
      </c>
      <c r="E235" s="340">
        <v>0.35545974806196945</v>
      </c>
      <c r="F235" s="340">
        <v>1.182158551817957</v>
      </c>
      <c r="G235" s="340"/>
      <c r="H235" s="340">
        <v>0.22177849664802937</v>
      </c>
      <c r="I235" s="340">
        <v>0.37827548501782154</v>
      </c>
      <c r="J235" s="340">
        <v>0.15178301294395205</v>
      </c>
      <c r="K235" s="340">
        <v>0</v>
      </c>
      <c r="L235" s="340">
        <v>0</v>
      </c>
      <c r="M235" s="341">
        <v>0</v>
      </c>
      <c r="N235" s="323"/>
      <c r="O235" s="323"/>
      <c r="P235" s="323"/>
      <c r="Q235" s="323"/>
      <c r="R235" s="323"/>
      <c r="S235" s="323"/>
      <c r="T235" s="323"/>
    </row>
    <row r="236" spans="1:20" ht="18.75" customHeight="1">
      <c r="A236" s="342"/>
      <c r="B236" s="343"/>
      <c r="C236" s="344" t="s">
        <v>2</v>
      </c>
      <c r="D236" s="350" t="s">
        <v>322</v>
      </c>
      <c r="E236" s="346">
        <v>0.3468979362073968</v>
      </c>
      <c r="F236" s="346">
        <v>0.4726650409219789</v>
      </c>
      <c r="G236" s="346"/>
      <c r="H236" s="346">
        <v>0.22167513863759195</v>
      </c>
      <c r="I236" s="346">
        <v>0.3768532067973794</v>
      </c>
      <c r="J236" s="346">
        <v>0.15178301294395205</v>
      </c>
      <c r="K236" s="346">
        <v>0</v>
      </c>
      <c r="L236" s="346">
        <v>0</v>
      </c>
      <c r="M236" s="347">
        <v>0</v>
      </c>
      <c r="N236" s="323"/>
      <c r="O236" s="323"/>
      <c r="P236" s="323"/>
      <c r="Q236" s="323"/>
      <c r="R236" s="323"/>
      <c r="S236" s="323"/>
      <c r="T236" s="323"/>
    </row>
    <row r="237" spans="1:20" ht="18.75" customHeight="1">
      <c r="A237" s="330" t="s">
        <v>436</v>
      </c>
      <c r="B237" s="331" t="s">
        <v>180</v>
      </c>
      <c r="C237" s="332" t="s">
        <v>437</v>
      </c>
      <c r="D237" s="348" t="s">
        <v>318</v>
      </c>
      <c r="E237" s="353">
        <v>4039086</v>
      </c>
      <c r="F237" s="335">
        <v>1860514</v>
      </c>
      <c r="G237" s="335"/>
      <c r="H237" s="335">
        <v>3225</v>
      </c>
      <c r="I237" s="335">
        <v>1301135</v>
      </c>
      <c r="J237" s="335">
        <v>807938</v>
      </c>
      <c r="K237" s="335">
        <v>0</v>
      </c>
      <c r="L237" s="335">
        <v>0</v>
      </c>
      <c r="M237" s="336">
        <v>66274</v>
      </c>
      <c r="N237" s="323"/>
      <c r="O237" s="323"/>
      <c r="P237" s="323"/>
      <c r="Q237" s="323"/>
      <c r="R237" s="323"/>
      <c r="S237" s="323"/>
      <c r="T237" s="323"/>
    </row>
    <row r="238" spans="1:20" ht="18.75" customHeight="1">
      <c r="A238" s="337"/>
      <c r="B238" s="331"/>
      <c r="C238" s="332" t="s">
        <v>2</v>
      </c>
      <c r="D238" s="348" t="s">
        <v>319</v>
      </c>
      <c r="E238" s="353">
        <v>4112196.039</v>
      </c>
      <c r="F238" s="353">
        <v>1925200.973</v>
      </c>
      <c r="G238" s="353"/>
      <c r="H238" s="353">
        <v>3600.2</v>
      </c>
      <c r="I238" s="353">
        <v>1300755.9</v>
      </c>
      <c r="J238" s="353">
        <v>807938</v>
      </c>
      <c r="K238" s="353">
        <v>0</v>
      </c>
      <c r="L238" s="353">
        <v>0</v>
      </c>
      <c r="M238" s="354">
        <v>74700.966</v>
      </c>
      <c r="N238" s="323"/>
      <c r="O238" s="323"/>
      <c r="P238" s="323"/>
      <c r="Q238" s="323"/>
      <c r="R238" s="323"/>
      <c r="S238" s="323"/>
      <c r="T238" s="323"/>
    </row>
    <row r="239" spans="1:20" ht="18.75" customHeight="1">
      <c r="A239" s="337"/>
      <c r="B239" s="331"/>
      <c r="C239" s="332" t="s">
        <v>2</v>
      </c>
      <c r="D239" s="348" t="s">
        <v>320</v>
      </c>
      <c r="E239" s="353">
        <v>838247.73734</v>
      </c>
      <c r="F239" s="353">
        <v>658096.24372</v>
      </c>
      <c r="G239" s="353"/>
      <c r="H239" s="353">
        <v>745.73378</v>
      </c>
      <c r="I239" s="353">
        <v>128592.31338</v>
      </c>
      <c r="J239" s="353">
        <v>34494.55019</v>
      </c>
      <c r="K239" s="353">
        <v>0</v>
      </c>
      <c r="L239" s="353">
        <v>0</v>
      </c>
      <c r="M239" s="354">
        <v>16318.89627</v>
      </c>
      <c r="N239" s="323"/>
      <c r="O239" s="323"/>
      <c r="P239" s="323"/>
      <c r="Q239" s="323"/>
      <c r="R239" s="323"/>
      <c r="S239" s="323"/>
      <c r="T239" s="323"/>
    </row>
    <row r="240" spans="1:20" ht="18.75" customHeight="1">
      <c r="A240" s="337"/>
      <c r="B240" s="331"/>
      <c r="C240" s="332" t="s">
        <v>2</v>
      </c>
      <c r="D240" s="348" t="s">
        <v>321</v>
      </c>
      <c r="E240" s="340">
        <v>0.20753401570058178</v>
      </c>
      <c r="F240" s="340">
        <v>0.3537174370738409</v>
      </c>
      <c r="G240" s="340"/>
      <c r="H240" s="340">
        <v>0.23123528062015505</v>
      </c>
      <c r="I240" s="340">
        <v>0.09883087718030796</v>
      </c>
      <c r="J240" s="340">
        <v>0.042694551054660135</v>
      </c>
      <c r="K240" s="340">
        <v>0</v>
      </c>
      <c r="L240" s="340">
        <v>0</v>
      </c>
      <c r="M240" s="341">
        <v>0.24623376090171106</v>
      </c>
      <c r="N240" s="323"/>
      <c r="O240" s="323"/>
      <c r="P240" s="323"/>
      <c r="Q240" s="323"/>
      <c r="R240" s="323"/>
      <c r="S240" s="323"/>
      <c r="T240" s="323"/>
    </row>
    <row r="241" spans="1:20" ht="18.75" customHeight="1">
      <c r="A241" s="342"/>
      <c r="B241" s="343"/>
      <c r="C241" s="344" t="s">
        <v>2</v>
      </c>
      <c r="D241" s="350" t="s">
        <v>322</v>
      </c>
      <c r="E241" s="346">
        <v>0.20384430347922916</v>
      </c>
      <c r="F241" s="346">
        <v>0.34183249071108796</v>
      </c>
      <c r="G241" s="346"/>
      <c r="H241" s="346">
        <v>0.20713676462418756</v>
      </c>
      <c r="I241" s="346">
        <v>0.09885968103623441</v>
      </c>
      <c r="J241" s="346">
        <v>0.042694551054660135</v>
      </c>
      <c r="K241" s="346">
        <v>0</v>
      </c>
      <c r="L241" s="346">
        <v>0</v>
      </c>
      <c r="M241" s="347">
        <v>0.21845629506317227</v>
      </c>
      <c r="N241" s="323"/>
      <c r="O241" s="323"/>
      <c r="P241" s="323"/>
      <c r="Q241" s="323"/>
      <c r="R241" s="323"/>
      <c r="S241" s="323"/>
      <c r="T241" s="323"/>
    </row>
    <row r="242" spans="1:20" ht="18.75" customHeight="1">
      <c r="A242" s="330" t="s">
        <v>438</v>
      </c>
      <c r="B242" s="331" t="s">
        <v>180</v>
      </c>
      <c r="C242" s="332" t="s">
        <v>439</v>
      </c>
      <c r="D242" s="348" t="s">
        <v>318</v>
      </c>
      <c r="E242" s="353">
        <v>27440</v>
      </c>
      <c r="F242" s="335">
        <v>0</v>
      </c>
      <c r="G242" s="335"/>
      <c r="H242" s="335">
        <v>9</v>
      </c>
      <c r="I242" s="335">
        <v>22433</v>
      </c>
      <c r="J242" s="335">
        <v>316</v>
      </c>
      <c r="K242" s="335">
        <v>0</v>
      </c>
      <c r="L242" s="335">
        <v>0</v>
      </c>
      <c r="M242" s="336">
        <v>4682</v>
      </c>
      <c r="N242" s="323"/>
      <c r="O242" s="323"/>
      <c r="P242" s="323"/>
      <c r="Q242" s="323"/>
      <c r="R242" s="323"/>
      <c r="S242" s="323"/>
      <c r="T242" s="323"/>
    </row>
    <row r="243" spans="1:20" ht="18.75" customHeight="1">
      <c r="A243" s="337"/>
      <c r="B243" s="331"/>
      <c r="C243" s="332" t="s">
        <v>2</v>
      </c>
      <c r="D243" s="348" t="s">
        <v>319</v>
      </c>
      <c r="E243" s="353">
        <v>27440</v>
      </c>
      <c r="F243" s="353">
        <v>0</v>
      </c>
      <c r="G243" s="353"/>
      <c r="H243" s="353">
        <v>9</v>
      </c>
      <c r="I243" s="353">
        <v>22433</v>
      </c>
      <c r="J243" s="353">
        <v>316</v>
      </c>
      <c r="K243" s="353">
        <v>0</v>
      </c>
      <c r="L243" s="353">
        <v>0</v>
      </c>
      <c r="M243" s="354">
        <v>4682</v>
      </c>
      <c r="N243" s="323"/>
      <c r="O243" s="323"/>
      <c r="P243" s="323"/>
      <c r="Q243" s="323"/>
      <c r="R243" s="323"/>
      <c r="S243" s="323"/>
      <c r="T243" s="323"/>
    </row>
    <row r="244" spans="1:20" ht="18.75" customHeight="1">
      <c r="A244" s="337"/>
      <c r="B244" s="331"/>
      <c r="C244" s="332" t="s">
        <v>2</v>
      </c>
      <c r="D244" s="348" t="s">
        <v>320</v>
      </c>
      <c r="E244" s="353">
        <v>7034.943109999999</v>
      </c>
      <c r="F244" s="353">
        <v>0</v>
      </c>
      <c r="G244" s="353"/>
      <c r="H244" s="353">
        <v>0.94</v>
      </c>
      <c r="I244" s="353">
        <v>6114.71537</v>
      </c>
      <c r="J244" s="353">
        <v>0</v>
      </c>
      <c r="K244" s="353">
        <v>0</v>
      </c>
      <c r="L244" s="353">
        <v>0</v>
      </c>
      <c r="M244" s="354">
        <v>919.28774</v>
      </c>
      <c r="N244" s="323"/>
      <c r="O244" s="323"/>
      <c r="P244" s="323"/>
      <c r="Q244" s="323"/>
      <c r="R244" s="323"/>
      <c r="S244" s="323"/>
      <c r="T244" s="323"/>
    </row>
    <row r="245" spans="1:20" ht="18.75" customHeight="1">
      <c r="A245" s="337"/>
      <c r="B245" s="331"/>
      <c r="C245" s="332" t="s">
        <v>2</v>
      </c>
      <c r="D245" s="348" t="s">
        <v>321</v>
      </c>
      <c r="E245" s="340">
        <v>0.2563754777696793</v>
      </c>
      <c r="F245" s="340">
        <v>0</v>
      </c>
      <c r="G245" s="340"/>
      <c r="H245" s="340">
        <v>0.10444444444444444</v>
      </c>
      <c r="I245" s="340">
        <v>0.2725768006954041</v>
      </c>
      <c r="J245" s="340">
        <v>0</v>
      </c>
      <c r="K245" s="340">
        <v>0</v>
      </c>
      <c r="L245" s="340">
        <v>0</v>
      </c>
      <c r="M245" s="341">
        <v>0.19634509611277232</v>
      </c>
      <c r="N245" s="323"/>
      <c r="O245" s="323"/>
      <c r="P245" s="323"/>
      <c r="Q245" s="323"/>
      <c r="R245" s="323"/>
      <c r="S245" s="323"/>
      <c r="T245" s="323"/>
    </row>
    <row r="246" spans="1:20" ht="18.75" customHeight="1">
      <c r="A246" s="342"/>
      <c r="B246" s="343"/>
      <c r="C246" s="344" t="s">
        <v>2</v>
      </c>
      <c r="D246" s="350" t="s">
        <v>322</v>
      </c>
      <c r="E246" s="346">
        <v>0.2563754777696793</v>
      </c>
      <c r="F246" s="346">
        <v>0</v>
      </c>
      <c r="G246" s="346"/>
      <c r="H246" s="346">
        <v>0.10444444444444444</v>
      </c>
      <c r="I246" s="346">
        <v>0.2725768006954041</v>
      </c>
      <c r="J246" s="346">
        <v>0</v>
      </c>
      <c r="K246" s="346">
        <v>0</v>
      </c>
      <c r="L246" s="346">
        <v>0</v>
      </c>
      <c r="M246" s="347">
        <v>0.19634509611277232</v>
      </c>
      <c r="N246" s="323"/>
      <c r="O246" s="323"/>
      <c r="P246" s="323"/>
      <c r="Q246" s="323"/>
      <c r="R246" s="323"/>
      <c r="S246" s="323"/>
      <c r="T246" s="323"/>
    </row>
    <row r="247" spans="1:20" ht="18.75" customHeight="1">
      <c r="A247" s="330" t="s">
        <v>440</v>
      </c>
      <c r="B247" s="331" t="s">
        <v>180</v>
      </c>
      <c r="C247" s="332" t="s">
        <v>441</v>
      </c>
      <c r="D247" s="348" t="s">
        <v>318</v>
      </c>
      <c r="E247" s="353">
        <v>36109</v>
      </c>
      <c r="F247" s="335">
        <v>0</v>
      </c>
      <c r="G247" s="335"/>
      <c r="H247" s="335">
        <v>5</v>
      </c>
      <c r="I247" s="335">
        <v>36104</v>
      </c>
      <c r="J247" s="335">
        <v>0</v>
      </c>
      <c r="K247" s="335">
        <v>0</v>
      </c>
      <c r="L247" s="335">
        <v>0</v>
      </c>
      <c r="M247" s="336">
        <v>0</v>
      </c>
      <c r="N247" s="323"/>
      <c r="O247" s="323"/>
      <c r="P247" s="323"/>
      <c r="Q247" s="323"/>
      <c r="R247" s="323"/>
      <c r="S247" s="323"/>
      <c r="T247" s="323"/>
    </row>
    <row r="248" spans="1:20" ht="18.75" customHeight="1">
      <c r="A248" s="337"/>
      <c r="B248" s="331"/>
      <c r="C248" s="332" t="s">
        <v>2</v>
      </c>
      <c r="D248" s="348" t="s">
        <v>319</v>
      </c>
      <c r="E248" s="353">
        <v>36109</v>
      </c>
      <c r="F248" s="353">
        <v>0</v>
      </c>
      <c r="G248" s="353"/>
      <c r="H248" s="353">
        <v>5</v>
      </c>
      <c r="I248" s="353">
        <v>36104</v>
      </c>
      <c r="J248" s="353">
        <v>0</v>
      </c>
      <c r="K248" s="353">
        <v>0</v>
      </c>
      <c r="L248" s="353">
        <v>0</v>
      </c>
      <c r="M248" s="354">
        <v>0</v>
      </c>
      <c r="N248" s="323"/>
      <c r="O248" s="323"/>
      <c r="P248" s="323"/>
      <c r="Q248" s="323"/>
      <c r="R248" s="323"/>
      <c r="S248" s="323"/>
      <c r="T248" s="323"/>
    </row>
    <row r="249" spans="1:20" ht="18.75" customHeight="1">
      <c r="A249" s="337"/>
      <c r="B249" s="331"/>
      <c r="C249" s="332" t="s">
        <v>2</v>
      </c>
      <c r="D249" s="348" t="s">
        <v>320</v>
      </c>
      <c r="E249" s="353">
        <v>9316.586420000001</v>
      </c>
      <c r="F249" s="353">
        <v>0</v>
      </c>
      <c r="G249" s="353"/>
      <c r="H249" s="353">
        <v>1.47924</v>
      </c>
      <c r="I249" s="353">
        <v>9315.10718</v>
      </c>
      <c r="J249" s="353">
        <v>0</v>
      </c>
      <c r="K249" s="353">
        <v>0</v>
      </c>
      <c r="L249" s="353">
        <v>0</v>
      </c>
      <c r="M249" s="354">
        <v>0</v>
      </c>
      <c r="N249" s="323"/>
      <c r="O249" s="323"/>
      <c r="P249" s="323"/>
      <c r="Q249" s="323"/>
      <c r="R249" s="323"/>
      <c r="S249" s="323"/>
      <c r="T249" s="323"/>
    </row>
    <row r="250" spans="1:20" ht="18.75" customHeight="1">
      <c r="A250" s="337"/>
      <c r="B250" s="331"/>
      <c r="C250" s="332" t="s">
        <v>2</v>
      </c>
      <c r="D250" s="348" t="s">
        <v>321</v>
      </c>
      <c r="E250" s="340">
        <v>0.2580128616134482</v>
      </c>
      <c r="F250" s="340">
        <v>0</v>
      </c>
      <c r="G250" s="340"/>
      <c r="H250" s="340">
        <v>0.295848</v>
      </c>
      <c r="I250" s="340">
        <v>0.2580076218701529</v>
      </c>
      <c r="J250" s="340">
        <v>0</v>
      </c>
      <c r="K250" s="340">
        <v>0</v>
      </c>
      <c r="L250" s="340">
        <v>0</v>
      </c>
      <c r="M250" s="341">
        <v>0</v>
      </c>
      <c r="N250" s="323"/>
      <c r="O250" s="323"/>
      <c r="P250" s="323"/>
      <c r="Q250" s="323"/>
      <c r="R250" s="323"/>
      <c r="S250" s="323"/>
      <c r="T250" s="323"/>
    </row>
    <row r="251" spans="1:20" ht="18.75" customHeight="1">
      <c r="A251" s="342"/>
      <c r="B251" s="343"/>
      <c r="C251" s="344" t="s">
        <v>2</v>
      </c>
      <c r="D251" s="345" t="s">
        <v>322</v>
      </c>
      <c r="E251" s="508">
        <v>0.2580128616134482</v>
      </c>
      <c r="F251" s="346">
        <v>0</v>
      </c>
      <c r="G251" s="346"/>
      <c r="H251" s="346">
        <v>0.295848</v>
      </c>
      <c r="I251" s="346">
        <v>0.2580076218701529</v>
      </c>
      <c r="J251" s="346">
        <v>0</v>
      </c>
      <c r="K251" s="346">
        <v>0</v>
      </c>
      <c r="L251" s="346">
        <v>0</v>
      </c>
      <c r="M251" s="347">
        <v>0</v>
      </c>
      <c r="N251" s="323"/>
      <c r="O251" s="323"/>
      <c r="P251" s="323"/>
      <c r="Q251" s="323"/>
      <c r="R251" s="323"/>
      <c r="S251" s="323"/>
      <c r="T251" s="323"/>
    </row>
    <row r="252" spans="1:20" ht="18.75" customHeight="1">
      <c r="A252" s="330" t="s">
        <v>442</v>
      </c>
      <c r="B252" s="331" t="s">
        <v>180</v>
      </c>
      <c r="C252" s="332" t="s">
        <v>443</v>
      </c>
      <c r="D252" s="333" t="s">
        <v>318</v>
      </c>
      <c r="E252" s="509">
        <v>11895</v>
      </c>
      <c r="F252" s="335">
        <v>0</v>
      </c>
      <c r="G252" s="335"/>
      <c r="H252" s="335">
        <v>2200</v>
      </c>
      <c r="I252" s="335">
        <v>9435</v>
      </c>
      <c r="J252" s="335">
        <v>260</v>
      </c>
      <c r="K252" s="335">
        <v>0</v>
      </c>
      <c r="L252" s="335">
        <v>0</v>
      </c>
      <c r="M252" s="336">
        <v>0</v>
      </c>
      <c r="N252" s="323"/>
      <c r="O252" s="323"/>
      <c r="P252" s="323"/>
      <c r="Q252" s="323"/>
      <c r="R252" s="323"/>
      <c r="S252" s="323"/>
      <c r="T252" s="323"/>
    </row>
    <row r="253" spans="1:20" ht="18.75" customHeight="1">
      <c r="A253" s="337"/>
      <c r="B253" s="331"/>
      <c r="C253" s="332" t="s">
        <v>2</v>
      </c>
      <c r="D253" s="348" t="s">
        <v>319</v>
      </c>
      <c r="E253" s="353">
        <v>11895</v>
      </c>
      <c r="F253" s="353">
        <v>0</v>
      </c>
      <c r="G253" s="353"/>
      <c r="H253" s="353">
        <v>2200</v>
      </c>
      <c r="I253" s="353">
        <v>9435</v>
      </c>
      <c r="J253" s="353">
        <v>260</v>
      </c>
      <c r="K253" s="353">
        <v>0</v>
      </c>
      <c r="L253" s="353">
        <v>0</v>
      </c>
      <c r="M253" s="354">
        <v>0</v>
      </c>
      <c r="N253" s="323"/>
      <c r="O253" s="323"/>
      <c r="P253" s="323"/>
      <c r="Q253" s="323"/>
      <c r="R253" s="323"/>
      <c r="S253" s="323"/>
      <c r="T253" s="323"/>
    </row>
    <row r="254" spans="1:20" ht="18.75" customHeight="1">
      <c r="A254" s="337"/>
      <c r="B254" s="331"/>
      <c r="C254" s="332" t="s">
        <v>2</v>
      </c>
      <c r="D254" s="348" t="s">
        <v>320</v>
      </c>
      <c r="E254" s="353">
        <v>2767.7285899999997</v>
      </c>
      <c r="F254" s="353">
        <v>0</v>
      </c>
      <c r="G254" s="353"/>
      <c r="H254" s="353">
        <v>480.42683</v>
      </c>
      <c r="I254" s="353">
        <v>2287.30176</v>
      </c>
      <c r="J254" s="353">
        <v>0</v>
      </c>
      <c r="K254" s="353">
        <v>0</v>
      </c>
      <c r="L254" s="353">
        <v>0</v>
      </c>
      <c r="M254" s="354">
        <v>0</v>
      </c>
      <c r="N254" s="323"/>
      <c r="O254" s="323"/>
      <c r="P254" s="323"/>
      <c r="Q254" s="323"/>
      <c r="R254" s="323"/>
      <c r="S254" s="323"/>
      <c r="T254" s="323"/>
    </row>
    <row r="255" spans="1:20" ht="18.75" customHeight="1">
      <c r="A255" s="337"/>
      <c r="B255" s="331"/>
      <c r="C255" s="332" t="s">
        <v>2</v>
      </c>
      <c r="D255" s="348" t="s">
        <v>321</v>
      </c>
      <c r="E255" s="340">
        <v>0.23267999915931062</v>
      </c>
      <c r="F255" s="340">
        <v>0</v>
      </c>
      <c r="G255" s="340"/>
      <c r="H255" s="340">
        <v>0.21837583181818182</v>
      </c>
      <c r="I255" s="340">
        <v>0.24242731955484895</v>
      </c>
      <c r="J255" s="340">
        <v>0</v>
      </c>
      <c r="K255" s="340">
        <v>0</v>
      </c>
      <c r="L255" s="340">
        <v>0</v>
      </c>
      <c r="M255" s="341">
        <v>0</v>
      </c>
      <c r="N255" s="323"/>
      <c r="O255" s="323"/>
      <c r="P255" s="323"/>
      <c r="Q255" s="323"/>
      <c r="R255" s="323"/>
      <c r="S255" s="323"/>
      <c r="T255" s="323"/>
    </row>
    <row r="256" spans="1:20" ht="18.75" customHeight="1">
      <c r="A256" s="342"/>
      <c r="B256" s="343"/>
      <c r="C256" s="344" t="s">
        <v>2</v>
      </c>
      <c r="D256" s="350" t="s">
        <v>322</v>
      </c>
      <c r="E256" s="346">
        <v>0.23267999915931062</v>
      </c>
      <c r="F256" s="346">
        <v>0</v>
      </c>
      <c r="G256" s="346"/>
      <c r="H256" s="346">
        <v>0.21837583181818182</v>
      </c>
      <c r="I256" s="346">
        <v>0.24242731955484895</v>
      </c>
      <c r="J256" s="346">
        <v>0</v>
      </c>
      <c r="K256" s="346">
        <v>0</v>
      </c>
      <c r="L256" s="346">
        <v>0</v>
      </c>
      <c r="M256" s="347">
        <v>0</v>
      </c>
      <c r="N256" s="323"/>
      <c r="O256" s="323"/>
      <c r="P256" s="323"/>
      <c r="Q256" s="323"/>
      <c r="R256" s="323"/>
      <c r="S256" s="323"/>
      <c r="T256" s="323"/>
    </row>
    <row r="257" spans="1:13" ht="18.75" customHeight="1">
      <c r="A257" s="330" t="s">
        <v>444</v>
      </c>
      <c r="B257" s="331" t="s">
        <v>180</v>
      </c>
      <c r="C257" s="332" t="s">
        <v>445</v>
      </c>
      <c r="D257" s="348" t="s">
        <v>318</v>
      </c>
      <c r="E257" s="353">
        <v>54380</v>
      </c>
      <c r="F257" s="335">
        <v>1635</v>
      </c>
      <c r="G257" s="335"/>
      <c r="H257" s="335">
        <v>240</v>
      </c>
      <c r="I257" s="335">
        <v>46861</v>
      </c>
      <c r="J257" s="335">
        <v>3899</v>
      </c>
      <c r="K257" s="335">
        <v>0</v>
      </c>
      <c r="L257" s="335">
        <v>0</v>
      </c>
      <c r="M257" s="336">
        <v>1745</v>
      </c>
    </row>
    <row r="258" spans="1:13" ht="18.75" customHeight="1">
      <c r="A258" s="337"/>
      <c r="B258" s="331"/>
      <c r="C258" s="332" t="s">
        <v>446</v>
      </c>
      <c r="D258" s="348" t="s">
        <v>319</v>
      </c>
      <c r="E258" s="353">
        <v>54456.5</v>
      </c>
      <c r="F258" s="353">
        <v>1635</v>
      </c>
      <c r="G258" s="353"/>
      <c r="H258" s="353">
        <v>240</v>
      </c>
      <c r="I258" s="353">
        <v>46861</v>
      </c>
      <c r="J258" s="353">
        <v>3899</v>
      </c>
      <c r="K258" s="353">
        <v>0</v>
      </c>
      <c r="L258" s="353">
        <v>0</v>
      </c>
      <c r="M258" s="354">
        <v>1821.5</v>
      </c>
    </row>
    <row r="259" spans="1:13" ht="18.75" customHeight="1">
      <c r="A259" s="337"/>
      <c r="B259" s="331"/>
      <c r="C259" s="332" t="s">
        <v>2</v>
      </c>
      <c r="D259" s="348" t="s">
        <v>320</v>
      </c>
      <c r="E259" s="353">
        <v>12602.770309999998</v>
      </c>
      <c r="F259" s="353">
        <v>964.31581</v>
      </c>
      <c r="G259" s="353"/>
      <c r="H259" s="353">
        <v>48.1544</v>
      </c>
      <c r="I259" s="353">
        <v>10966.93436</v>
      </c>
      <c r="J259" s="353">
        <v>100.614</v>
      </c>
      <c r="K259" s="353">
        <v>0</v>
      </c>
      <c r="L259" s="353">
        <v>0</v>
      </c>
      <c r="M259" s="354">
        <v>522.75174</v>
      </c>
    </row>
    <row r="260" spans="1:13" ht="18.75" customHeight="1">
      <c r="A260" s="337"/>
      <c r="B260" s="331"/>
      <c r="C260" s="332" t="s">
        <v>2</v>
      </c>
      <c r="D260" s="348" t="s">
        <v>321</v>
      </c>
      <c r="E260" s="340">
        <v>0.23175377546892237</v>
      </c>
      <c r="F260" s="340">
        <v>0.5897956024464832</v>
      </c>
      <c r="G260" s="340"/>
      <c r="H260" s="340">
        <v>0.20064333333333334</v>
      </c>
      <c r="I260" s="340">
        <v>0.23403116365421137</v>
      </c>
      <c r="J260" s="340">
        <v>0.025805078225185945</v>
      </c>
      <c r="K260" s="340">
        <v>0</v>
      </c>
      <c r="L260" s="340">
        <v>0</v>
      </c>
      <c r="M260" s="341">
        <v>0.29957119770773644</v>
      </c>
    </row>
    <row r="261" spans="1:13" ht="18.75" customHeight="1">
      <c r="A261" s="342"/>
      <c r="B261" s="343"/>
      <c r="C261" s="344" t="s">
        <v>2</v>
      </c>
      <c r="D261" s="350" t="s">
        <v>322</v>
      </c>
      <c r="E261" s="346">
        <v>0.23142820985557275</v>
      </c>
      <c r="F261" s="346">
        <v>0.5897956024464832</v>
      </c>
      <c r="G261" s="346"/>
      <c r="H261" s="346">
        <v>0.20064333333333334</v>
      </c>
      <c r="I261" s="346">
        <v>0.23403116365421137</v>
      </c>
      <c r="J261" s="346">
        <v>0.025805078225185945</v>
      </c>
      <c r="K261" s="346">
        <v>0</v>
      </c>
      <c r="L261" s="346">
        <v>0</v>
      </c>
      <c r="M261" s="347">
        <v>0.28698970079604724</v>
      </c>
    </row>
    <row r="262" spans="1:13" ht="18.75" customHeight="1">
      <c r="A262" s="330" t="s">
        <v>447</v>
      </c>
      <c r="B262" s="331" t="s">
        <v>180</v>
      </c>
      <c r="C262" s="332" t="s">
        <v>448</v>
      </c>
      <c r="D262" s="348" t="s">
        <v>318</v>
      </c>
      <c r="E262" s="353">
        <v>29458</v>
      </c>
      <c r="F262" s="335">
        <v>2300</v>
      </c>
      <c r="G262" s="335"/>
      <c r="H262" s="335">
        <v>9160</v>
      </c>
      <c r="I262" s="335">
        <v>17898</v>
      </c>
      <c r="J262" s="335">
        <v>100</v>
      </c>
      <c r="K262" s="335">
        <v>0</v>
      </c>
      <c r="L262" s="335">
        <v>0</v>
      </c>
      <c r="M262" s="336">
        <v>0</v>
      </c>
    </row>
    <row r="263" spans="1:13" ht="18.75" customHeight="1">
      <c r="A263" s="337"/>
      <c r="B263" s="331"/>
      <c r="C263" s="332" t="s">
        <v>449</v>
      </c>
      <c r="D263" s="348" t="s">
        <v>319</v>
      </c>
      <c r="E263" s="353">
        <v>29458</v>
      </c>
      <c r="F263" s="353">
        <v>2535</v>
      </c>
      <c r="G263" s="353"/>
      <c r="H263" s="353">
        <v>9117.8</v>
      </c>
      <c r="I263" s="353">
        <v>17705.2</v>
      </c>
      <c r="J263" s="353">
        <v>100</v>
      </c>
      <c r="K263" s="353">
        <v>0</v>
      </c>
      <c r="L263" s="353">
        <v>0</v>
      </c>
      <c r="M263" s="354">
        <v>0</v>
      </c>
    </row>
    <row r="264" spans="1:13" ht="18.75" customHeight="1">
      <c r="A264" s="337"/>
      <c r="B264" s="331"/>
      <c r="C264" s="332" t="s">
        <v>2</v>
      </c>
      <c r="D264" s="348" t="s">
        <v>320</v>
      </c>
      <c r="E264" s="353">
        <v>7977.922</v>
      </c>
      <c r="F264" s="353">
        <v>518</v>
      </c>
      <c r="G264" s="353"/>
      <c r="H264" s="353">
        <v>2699.70643</v>
      </c>
      <c r="I264" s="353">
        <v>4722.64276</v>
      </c>
      <c r="J264" s="353">
        <v>37.57281</v>
      </c>
      <c r="K264" s="353">
        <v>0</v>
      </c>
      <c r="L264" s="353">
        <v>0</v>
      </c>
      <c r="M264" s="354">
        <v>0</v>
      </c>
    </row>
    <row r="265" spans="1:13" ht="18.75" customHeight="1">
      <c r="A265" s="337"/>
      <c r="B265" s="331"/>
      <c r="C265" s="332" t="s">
        <v>2</v>
      </c>
      <c r="D265" s="348" t="s">
        <v>321</v>
      </c>
      <c r="E265" s="340">
        <v>0.27082361327992394</v>
      </c>
      <c r="F265" s="340">
        <v>0.2252173913043478</v>
      </c>
      <c r="G265" s="340"/>
      <c r="H265" s="340">
        <v>0.29472777620087337</v>
      </c>
      <c r="I265" s="340">
        <v>0.26386427310314</v>
      </c>
      <c r="J265" s="340">
        <v>0.37572809999999995</v>
      </c>
      <c r="K265" s="340">
        <v>0</v>
      </c>
      <c r="L265" s="340">
        <v>0</v>
      </c>
      <c r="M265" s="341">
        <v>0</v>
      </c>
    </row>
    <row r="266" spans="1:13" ht="18.75" customHeight="1">
      <c r="A266" s="342"/>
      <c r="B266" s="343"/>
      <c r="C266" s="344" t="s">
        <v>2</v>
      </c>
      <c r="D266" s="350" t="s">
        <v>322</v>
      </c>
      <c r="E266" s="346">
        <v>0.27082361327992394</v>
      </c>
      <c r="F266" s="346">
        <v>0.20433925049309665</v>
      </c>
      <c r="G266" s="346"/>
      <c r="H266" s="346">
        <v>0.29609186755577005</v>
      </c>
      <c r="I266" s="346">
        <v>0.2667376115491494</v>
      </c>
      <c r="J266" s="346">
        <v>0.37572809999999995</v>
      </c>
      <c r="K266" s="346">
        <v>0</v>
      </c>
      <c r="L266" s="346">
        <v>0</v>
      </c>
      <c r="M266" s="347">
        <v>0</v>
      </c>
    </row>
    <row r="267" spans="1:13" ht="18.75" customHeight="1">
      <c r="A267" s="330" t="s">
        <v>450</v>
      </c>
      <c r="B267" s="331" t="s">
        <v>180</v>
      </c>
      <c r="C267" s="332" t="s">
        <v>451</v>
      </c>
      <c r="D267" s="348" t="s">
        <v>318</v>
      </c>
      <c r="E267" s="353">
        <v>107032</v>
      </c>
      <c r="F267" s="335">
        <v>0</v>
      </c>
      <c r="G267" s="335"/>
      <c r="H267" s="335">
        <v>1722</v>
      </c>
      <c r="I267" s="335">
        <v>101277</v>
      </c>
      <c r="J267" s="335">
        <v>4033</v>
      </c>
      <c r="K267" s="335">
        <v>0</v>
      </c>
      <c r="L267" s="335">
        <v>0</v>
      </c>
      <c r="M267" s="336">
        <v>0</v>
      </c>
    </row>
    <row r="268" spans="1:13" ht="18.75" customHeight="1">
      <c r="A268" s="337"/>
      <c r="B268" s="331"/>
      <c r="C268" s="332" t="s">
        <v>2</v>
      </c>
      <c r="D268" s="348" t="s">
        <v>319</v>
      </c>
      <c r="E268" s="353">
        <v>107121.667</v>
      </c>
      <c r="F268" s="353">
        <v>0</v>
      </c>
      <c r="G268" s="353"/>
      <c r="H268" s="353">
        <v>1722</v>
      </c>
      <c r="I268" s="353">
        <v>101263.402</v>
      </c>
      <c r="J268" s="353">
        <v>3991.753</v>
      </c>
      <c r="K268" s="353">
        <v>0</v>
      </c>
      <c r="L268" s="353">
        <v>0</v>
      </c>
      <c r="M268" s="354">
        <v>144.512</v>
      </c>
    </row>
    <row r="269" spans="1:13" ht="18.75" customHeight="1">
      <c r="A269" s="337"/>
      <c r="B269" s="331"/>
      <c r="C269" s="332" t="s">
        <v>2</v>
      </c>
      <c r="D269" s="348" t="s">
        <v>320</v>
      </c>
      <c r="E269" s="353">
        <v>26626.40166</v>
      </c>
      <c r="F269" s="353">
        <v>0</v>
      </c>
      <c r="G269" s="353"/>
      <c r="H269" s="353">
        <v>414.46853</v>
      </c>
      <c r="I269" s="353">
        <v>25990.0116</v>
      </c>
      <c r="J269" s="353">
        <v>214.5109</v>
      </c>
      <c r="K269" s="353">
        <v>0</v>
      </c>
      <c r="L269" s="353">
        <v>0</v>
      </c>
      <c r="M269" s="354">
        <v>7.41063</v>
      </c>
    </row>
    <row r="270" spans="1:13" ht="18.75" customHeight="1">
      <c r="A270" s="337"/>
      <c r="B270" s="331"/>
      <c r="C270" s="332" t="s">
        <v>2</v>
      </c>
      <c r="D270" s="348" t="s">
        <v>321</v>
      </c>
      <c r="E270" s="340">
        <v>0.24877047667987143</v>
      </c>
      <c r="F270" s="340">
        <v>0</v>
      </c>
      <c r="G270" s="340"/>
      <c r="H270" s="340">
        <v>0.24069020325203253</v>
      </c>
      <c r="I270" s="340">
        <v>0.2566230397819841</v>
      </c>
      <c r="J270" s="340">
        <v>0.05318891643937515</v>
      </c>
      <c r="K270" s="340">
        <v>0</v>
      </c>
      <c r="L270" s="340">
        <v>0</v>
      </c>
      <c r="M270" s="341">
        <v>0</v>
      </c>
    </row>
    <row r="271" spans="1:13" ht="18.75" customHeight="1">
      <c r="A271" s="342"/>
      <c r="B271" s="343"/>
      <c r="C271" s="344" t="s">
        <v>2</v>
      </c>
      <c r="D271" s="350" t="s">
        <v>322</v>
      </c>
      <c r="E271" s="346">
        <v>0.24856224147445352</v>
      </c>
      <c r="F271" s="346">
        <v>0</v>
      </c>
      <c r="G271" s="346"/>
      <c r="H271" s="346">
        <v>0.24069020325203253</v>
      </c>
      <c r="I271" s="346">
        <v>0.2566575000117022</v>
      </c>
      <c r="J271" s="346">
        <v>0.0537385203944232</v>
      </c>
      <c r="K271" s="346">
        <v>0</v>
      </c>
      <c r="L271" s="346">
        <v>0</v>
      </c>
      <c r="M271" s="347">
        <v>0.05128037810008858</v>
      </c>
    </row>
    <row r="272" spans="1:13" ht="18.75" customHeight="1">
      <c r="A272" s="330" t="s">
        <v>452</v>
      </c>
      <c r="B272" s="331" t="s">
        <v>180</v>
      </c>
      <c r="C272" s="332" t="s">
        <v>453</v>
      </c>
      <c r="D272" s="348" t="s">
        <v>318</v>
      </c>
      <c r="E272" s="353">
        <v>499788</v>
      </c>
      <c r="F272" s="335">
        <v>0</v>
      </c>
      <c r="G272" s="335"/>
      <c r="H272" s="335">
        <v>17130</v>
      </c>
      <c r="I272" s="335">
        <v>472748</v>
      </c>
      <c r="J272" s="335">
        <v>9910</v>
      </c>
      <c r="K272" s="335">
        <v>0</v>
      </c>
      <c r="L272" s="335">
        <v>0</v>
      </c>
      <c r="M272" s="336">
        <v>0</v>
      </c>
    </row>
    <row r="273" spans="1:13" ht="18.75" customHeight="1">
      <c r="A273" s="337"/>
      <c r="B273" s="331"/>
      <c r="C273" s="332" t="s">
        <v>454</v>
      </c>
      <c r="D273" s="348" t="s">
        <v>319</v>
      </c>
      <c r="E273" s="353">
        <v>499788</v>
      </c>
      <c r="F273" s="353">
        <v>0</v>
      </c>
      <c r="G273" s="353"/>
      <c r="H273" s="353">
        <v>17130</v>
      </c>
      <c r="I273" s="353">
        <v>472748</v>
      </c>
      <c r="J273" s="353">
        <v>9910</v>
      </c>
      <c r="K273" s="353">
        <v>0</v>
      </c>
      <c r="L273" s="353">
        <v>0</v>
      </c>
      <c r="M273" s="354">
        <v>0</v>
      </c>
    </row>
    <row r="274" spans="1:13" ht="18.75" customHeight="1">
      <c r="A274" s="337"/>
      <c r="B274" s="331"/>
      <c r="C274" s="332" t="s">
        <v>2</v>
      </c>
      <c r="D274" s="348" t="s">
        <v>320</v>
      </c>
      <c r="E274" s="353">
        <v>124489.40828</v>
      </c>
      <c r="F274" s="353">
        <v>0</v>
      </c>
      <c r="G274" s="353"/>
      <c r="H274" s="353">
        <v>3980.17972</v>
      </c>
      <c r="I274" s="353">
        <v>119860.25973</v>
      </c>
      <c r="J274" s="353">
        <v>648.96883</v>
      </c>
      <c r="K274" s="353">
        <v>0</v>
      </c>
      <c r="L274" s="353">
        <v>0</v>
      </c>
      <c r="M274" s="354">
        <v>0</v>
      </c>
    </row>
    <row r="275" spans="1:13" ht="18.75" customHeight="1">
      <c r="A275" s="337"/>
      <c r="B275" s="331"/>
      <c r="C275" s="332" t="s">
        <v>2</v>
      </c>
      <c r="D275" s="348" t="s">
        <v>321</v>
      </c>
      <c r="E275" s="340">
        <v>0.24908442835762365</v>
      </c>
      <c r="F275" s="340">
        <v>0</v>
      </c>
      <c r="G275" s="340"/>
      <c r="H275" s="340">
        <v>0.23235141389375366</v>
      </c>
      <c r="I275" s="340">
        <v>0.25353943269987395</v>
      </c>
      <c r="J275" s="340">
        <v>0.06548625933400606</v>
      </c>
      <c r="K275" s="340">
        <v>0</v>
      </c>
      <c r="L275" s="340">
        <v>0</v>
      </c>
      <c r="M275" s="341">
        <v>0</v>
      </c>
    </row>
    <row r="276" spans="1:13" ht="18.75" customHeight="1">
      <c r="A276" s="342"/>
      <c r="B276" s="343"/>
      <c r="C276" s="344" t="s">
        <v>2</v>
      </c>
      <c r="D276" s="350" t="s">
        <v>322</v>
      </c>
      <c r="E276" s="346">
        <v>0.24908442835762365</v>
      </c>
      <c r="F276" s="346">
        <v>0</v>
      </c>
      <c r="G276" s="346"/>
      <c r="H276" s="346">
        <v>0.23235141389375366</v>
      </c>
      <c r="I276" s="346">
        <v>0.25353943269987395</v>
      </c>
      <c r="J276" s="346">
        <v>0.06548625933400606</v>
      </c>
      <c r="K276" s="346">
        <v>0</v>
      </c>
      <c r="L276" s="346">
        <v>0</v>
      </c>
      <c r="M276" s="347">
        <v>0</v>
      </c>
    </row>
    <row r="277" spans="1:13" ht="18.75" customHeight="1">
      <c r="A277" s="330" t="s">
        <v>455</v>
      </c>
      <c r="B277" s="331" t="s">
        <v>180</v>
      </c>
      <c r="C277" s="332" t="s">
        <v>456</v>
      </c>
      <c r="D277" s="348" t="s">
        <v>318</v>
      </c>
      <c r="E277" s="353">
        <v>394461</v>
      </c>
      <c r="F277" s="335">
        <v>0</v>
      </c>
      <c r="G277" s="335"/>
      <c r="H277" s="335">
        <v>975</v>
      </c>
      <c r="I277" s="335">
        <v>370567</v>
      </c>
      <c r="J277" s="335">
        <v>3133</v>
      </c>
      <c r="K277" s="335">
        <v>0</v>
      </c>
      <c r="L277" s="335">
        <v>0</v>
      </c>
      <c r="M277" s="336">
        <v>19786</v>
      </c>
    </row>
    <row r="278" spans="1:13" ht="18.75" customHeight="1">
      <c r="A278" s="337"/>
      <c r="B278" s="331"/>
      <c r="C278" s="332" t="s">
        <v>2</v>
      </c>
      <c r="D278" s="348" t="s">
        <v>319</v>
      </c>
      <c r="E278" s="353">
        <v>394486.349</v>
      </c>
      <c r="F278" s="353">
        <v>0</v>
      </c>
      <c r="G278" s="353"/>
      <c r="H278" s="353">
        <v>987.702</v>
      </c>
      <c r="I278" s="353">
        <v>370778.082</v>
      </c>
      <c r="J278" s="353">
        <v>3165.216</v>
      </c>
      <c r="K278" s="353">
        <v>0</v>
      </c>
      <c r="L278" s="353">
        <v>0</v>
      </c>
      <c r="M278" s="354">
        <v>19555.349</v>
      </c>
    </row>
    <row r="279" spans="1:13" ht="18.75" customHeight="1">
      <c r="A279" s="337"/>
      <c r="B279" s="331"/>
      <c r="C279" s="332" t="s">
        <v>2</v>
      </c>
      <c r="D279" s="348" t="s">
        <v>320</v>
      </c>
      <c r="E279" s="353">
        <v>103655.32666</v>
      </c>
      <c r="F279" s="353">
        <v>0</v>
      </c>
      <c r="G279" s="353"/>
      <c r="H279" s="353">
        <v>187.97035</v>
      </c>
      <c r="I279" s="353">
        <v>102495.68055</v>
      </c>
      <c r="J279" s="353">
        <v>17.05524</v>
      </c>
      <c r="K279" s="353">
        <v>0</v>
      </c>
      <c r="L279" s="353">
        <v>0</v>
      </c>
      <c r="M279" s="354">
        <v>954.62052</v>
      </c>
    </row>
    <row r="280" spans="1:13" ht="18.75" customHeight="1">
      <c r="A280" s="337"/>
      <c r="B280" s="331"/>
      <c r="C280" s="332" t="s">
        <v>2</v>
      </c>
      <c r="D280" s="348" t="s">
        <v>321</v>
      </c>
      <c r="E280" s="340">
        <v>0.26277712285878707</v>
      </c>
      <c r="F280" s="340">
        <v>0</v>
      </c>
      <c r="G280" s="340"/>
      <c r="H280" s="340">
        <v>0.19279010256410256</v>
      </c>
      <c r="I280" s="340">
        <v>0.27659149506027253</v>
      </c>
      <c r="J280" s="340">
        <v>0.005443740823491861</v>
      </c>
      <c r="K280" s="340">
        <v>0</v>
      </c>
      <c r="L280" s="340">
        <v>0</v>
      </c>
      <c r="M280" s="341">
        <v>0.04824727180834934</v>
      </c>
    </row>
    <row r="281" spans="1:13" ht="18.75" customHeight="1">
      <c r="A281" s="342"/>
      <c r="B281" s="343"/>
      <c r="C281" s="344" t="s">
        <v>2</v>
      </c>
      <c r="D281" s="345" t="s">
        <v>322</v>
      </c>
      <c r="E281" s="508">
        <v>0.2627602372623546</v>
      </c>
      <c r="F281" s="346">
        <v>0</v>
      </c>
      <c r="G281" s="346"/>
      <c r="H281" s="346">
        <v>0.19031079212151034</v>
      </c>
      <c r="I281" s="346">
        <v>0.27643403298580094</v>
      </c>
      <c r="J281" s="346">
        <v>0.005388333687179643</v>
      </c>
      <c r="K281" s="346">
        <v>0</v>
      </c>
      <c r="L281" s="346">
        <v>0</v>
      </c>
      <c r="M281" s="347">
        <v>0.04881633766802117</v>
      </c>
    </row>
    <row r="282" spans="1:13" ht="18.75" customHeight="1">
      <c r="A282" s="330" t="s">
        <v>457</v>
      </c>
      <c r="B282" s="331" t="s">
        <v>180</v>
      </c>
      <c r="C282" s="332" t="s">
        <v>458</v>
      </c>
      <c r="D282" s="333" t="s">
        <v>318</v>
      </c>
      <c r="E282" s="509">
        <v>143293</v>
      </c>
      <c r="F282" s="335">
        <v>0</v>
      </c>
      <c r="G282" s="335"/>
      <c r="H282" s="335">
        <v>4735</v>
      </c>
      <c r="I282" s="335">
        <v>133019</v>
      </c>
      <c r="J282" s="335">
        <v>5539</v>
      </c>
      <c r="K282" s="335">
        <v>0</v>
      </c>
      <c r="L282" s="335">
        <v>0</v>
      </c>
      <c r="M282" s="336">
        <v>0</v>
      </c>
    </row>
    <row r="283" spans="1:13" ht="18.75" customHeight="1">
      <c r="A283" s="337"/>
      <c r="B283" s="331"/>
      <c r="C283" s="332" t="s">
        <v>2</v>
      </c>
      <c r="D283" s="348" t="s">
        <v>319</v>
      </c>
      <c r="E283" s="353">
        <v>143293</v>
      </c>
      <c r="F283" s="353">
        <v>0</v>
      </c>
      <c r="G283" s="353"/>
      <c r="H283" s="353">
        <v>4735</v>
      </c>
      <c r="I283" s="353">
        <v>133019</v>
      </c>
      <c r="J283" s="353">
        <v>5539</v>
      </c>
      <c r="K283" s="353">
        <v>0</v>
      </c>
      <c r="L283" s="353">
        <v>0</v>
      </c>
      <c r="M283" s="354">
        <v>0</v>
      </c>
    </row>
    <row r="284" spans="1:13" ht="18.75" customHeight="1">
      <c r="A284" s="337"/>
      <c r="B284" s="331"/>
      <c r="C284" s="332" t="s">
        <v>2</v>
      </c>
      <c r="D284" s="348" t="s">
        <v>320</v>
      </c>
      <c r="E284" s="353">
        <v>33513.38887</v>
      </c>
      <c r="F284" s="353">
        <v>0</v>
      </c>
      <c r="G284" s="353"/>
      <c r="H284" s="353">
        <v>849.9132</v>
      </c>
      <c r="I284" s="353">
        <v>32641.70467</v>
      </c>
      <c r="J284" s="353">
        <v>21.771</v>
      </c>
      <c r="K284" s="353">
        <v>0</v>
      </c>
      <c r="L284" s="353">
        <v>0</v>
      </c>
      <c r="M284" s="354">
        <v>0</v>
      </c>
    </row>
    <row r="285" spans="1:13" ht="18.75" customHeight="1">
      <c r="A285" s="337"/>
      <c r="B285" s="331"/>
      <c r="C285" s="332" t="s">
        <v>2</v>
      </c>
      <c r="D285" s="348" t="s">
        <v>321</v>
      </c>
      <c r="E285" s="340">
        <v>0.23388015374093643</v>
      </c>
      <c r="F285" s="340">
        <v>0</v>
      </c>
      <c r="G285" s="340"/>
      <c r="H285" s="340">
        <v>0.17949592397043293</v>
      </c>
      <c r="I285" s="340">
        <v>0.2453912950029695</v>
      </c>
      <c r="J285" s="340">
        <v>0.003930492868748872</v>
      </c>
      <c r="K285" s="340">
        <v>0</v>
      </c>
      <c r="L285" s="340">
        <v>0</v>
      </c>
      <c r="M285" s="341">
        <v>0</v>
      </c>
    </row>
    <row r="286" spans="1:13" ht="18.75" customHeight="1">
      <c r="A286" s="342"/>
      <c r="B286" s="343"/>
      <c r="C286" s="344" t="s">
        <v>2</v>
      </c>
      <c r="D286" s="350" t="s">
        <v>322</v>
      </c>
      <c r="E286" s="346">
        <v>0.23388015374093643</v>
      </c>
      <c r="F286" s="346">
        <v>0</v>
      </c>
      <c r="G286" s="346"/>
      <c r="H286" s="346">
        <v>0.17949592397043293</v>
      </c>
      <c r="I286" s="346">
        <v>0.2453912950029695</v>
      </c>
      <c r="J286" s="346">
        <v>0.003930492868748872</v>
      </c>
      <c r="K286" s="346">
        <v>0</v>
      </c>
      <c r="L286" s="346">
        <v>0</v>
      </c>
      <c r="M286" s="347">
        <v>0</v>
      </c>
    </row>
    <row r="287" spans="1:13" ht="18.75" customHeight="1">
      <c r="A287" s="330" t="s">
        <v>459</v>
      </c>
      <c r="B287" s="331" t="s">
        <v>180</v>
      </c>
      <c r="C287" s="332" t="s">
        <v>460</v>
      </c>
      <c r="D287" s="348" t="s">
        <v>318</v>
      </c>
      <c r="E287" s="353">
        <v>53911</v>
      </c>
      <c r="F287" s="335">
        <v>0</v>
      </c>
      <c r="G287" s="335"/>
      <c r="H287" s="335">
        <v>43</v>
      </c>
      <c r="I287" s="335">
        <v>52949</v>
      </c>
      <c r="J287" s="335">
        <v>730</v>
      </c>
      <c r="K287" s="335">
        <v>0</v>
      </c>
      <c r="L287" s="335">
        <v>0</v>
      </c>
      <c r="M287" s="336">
        <v>189</v>
      </c>
    </row>
    <row r="288" spans="1:13" ht="18.75" customHeight="1">
      <c r="A288" s="337"/>
      <c r="B288" s="331"/>
      <c r="C288" s="332" t="s">
        <v>2</v>
      </c>
      <c r="D288" s="348" t="s">
        <v>319</v>
      </c>
      <c r="E288" s="353">
        <v>53911</v>
      </c>
      <c r="F288" s="353">
        <v>0</v>
      </c>
      <c r="G288" s="353"/>
      <c r="H288" s="353">
        <v>203</v>
      </c>
      <c r="I288" s="353">
        <v>52789</v>
      </c>
      <c r="J288" s="353">
        <v>730</v>
      </c>
      <c r="K288" s="353">
        <v>0</v>
      </c>
      <c r="L288" s="353">
        <v>0</v>
      </c>
      <c r="M288" s="354">
        <v>189</v>
      </c>
    </row>
    <row r="289" spans="1:13" ht="18.75" customHeight="1">
      <c r="A289" s="337"/>
      <c r="B289" s="331"/>
      <c r="C289" s="332" t="s">
        <v>2</v>
      </c>
      <c r="D289" s="348" t="s">
        <v>320</v>
      </c>
      <c r="E289" s="353">
        <v>13899.230790000001</v>
      </c>
      <c r="F289" s="353">
        <v>0</v>
      </c>
      <c r="G289" s="353"/>
      <c r="H289" s="353">
        <v>16.32458</v>
      </c>
      <c r="I289" s="353">
        <v>13717.31228</v>
      </c>
      <c r="J289" s="353">
        <v>165.59393</v>
      </c>
      <c r="K289" s="353">
        <v>0</v>
      </c>
      <c r="L289" s="353">
        <v>0</v>
      </c>
      <c r="M289" s="354">
        <v>0</v>
      </c>
    </row>
    <row r="290" spans="1:13" ht="18.75" customHeight="1">
      <c r="A290" s="337"/>
      <c r="B290" s="331"/>
      <c r="C290" s="332" t="s">
        <v>2</v>
      </c>
      <c r="D290" s="348" t="s">
        <v>321</v>
      </c>
      <c r="E290" s="340">
        <v>0.25781808517742205</v>
      </c>
      <c r="F290" s="340">
        <v>0</v>
      </c>
      <c r="G290" s="340"/>
      <c r="H290" s="340">
        <v>0.37964139534883723</v>
      </c>
      <c r="I290" s="340">
        <v>0.2590665032389658</v>
      </c>
      <c r="J290" s="340">
        <v>0.226841</v>
      </c>
      <c r="K290" s="340">
        <v>0</v>
      </c>
      <c r="L290" s="340">
        <v>0</v>
      </c>
      <c r="M290" s="341">
        <v>0</v>
      </c>
    </row>
    <row r="291" spans="1:13" ht="18.75" customHeight="1">
      <c r="A291" s="342"/>
      <c r="B291" s="343"/>
      <c r="C291" s="344" t="s">
        <v>2</v>
      </c>
      <c r="D291" s="350" t="s">
        <v>322</v>
      </c>
      <c r="E291" s="346">
        <v>0.25781808517742205</v>
      </c>
      <c r="F291" s="346">
        <v>0</v>
      </c>
      <c r="G291" s="346"/>
      <c r="H291" s="346">
        <v>0.08041665024630543</v>
      </c>
      <c r="I291" s="346">
        <v>0.2598517168349467</v>
      </c>
      <c r="J291" s="346">
        <v>0.226841</v>
      </c>
      <c r="K291" s="346">
        <v>0</v>
      </c>
      <c r="L291" s="346">
        <v>0</v>
      </c>
      <c r="M291" s="347">
        <v>0</v>
      </c>
    </row>
    <row r="292" spans="1:13" ht="18.75" customHeight="1">
      <c r="A292" s="330" t="s">
        <v>461</v>
      </c>
      <c r="B292" s="331" t="s">
        <v>180</v>
      </c>
      <c r="C292" s="332" t="s">
        <v>462</v>
      </c>
      <c r="D292" s="348" t="s">
        <v>318</v>
      </c>
      <c r="E292" s="353">
        <v>50114</v>
      </c>
      <c r="F292" s="335">
        <v>0</v>
      </c>
      <c r="G292" s="335"/>
      <c r="H292" s="335">
        <v>37</v>
      </c>
      <c r="I292" s="335">
        <v>48438</v>
      </c>
      <c r="J292" s="335">
        <v>1130</v>
      </c>
      <c r="K292" s="335">
        <v>0</v>
      </c>
      <c r="L292" s="335">
        <v>0</v>
      </c>
      <c r="M292" s="336">
        <v>509</v>
      </c>
    </row>
    <row r="293" spans="1:13" ht="18.75" customHeight="1">
      <c r="A293" s="337"/>
      <c r="B293" s="331"/>
      <c r="C293" s="332" t="s">
        <v>2</v>
      </c>
      <c r="D293" s="348" t="s">
        <v>319</v>
      </c>
      <c r="E293" s="353">
        <v>50114</v>
      </c>
      <c r="F293" s="353">
        <v>0</v>
      </c>
      <c r="G293" s="353"/>
      <c r="H293" s="353">
        <v>37</v>
      </c>
      <c r="I293" s="353">
        <v>48438</v>
      </c>
      <c r="J293" s="353">
        <v>1130</v>
      </c>
      <c r="K293" s="353">
        <v>0</v>
      </c>
      <c r="L293" s="353">
        <v>0</v>
      </c>
      <c r="M293" s="354">
        <v>509</v>
      </c>
    </row>
    <row r="294" spans="1:13" ht="18.75" customHeight="1">
      <c r="A294" s="337"/>
      <c r="B294" s="331"/>
      <c r="C294" s="332" t="s">
        <v>2</v>
      </c>
      <c r="D294" s="348" t="s">
        <v>320</v>
      </c>
      <c r="E294" s="353">
        <v>12753.85789</v>
      </c>
      <c r="F294" s="353">
        <v>0</v>
      </c>
      <c r="G294" s="353"/>
      <c r="H294" s="353">
        <v>11.81118</v>
      </c>
      <c r="I294" s="353">
        <v>12710.05633</v>
      </c>
      <c r="J294" s="353">
        <v>4.53255</v>
      </c>
      <c r="K294" s="353">
        <v>0</v>
      </c>
      <c r="L294" s="353">
        <v>0</v>
      </c>
      <c r="M294" s="354">
        <v>27.45783</v>
      </c>
    </row>
    <row r="295" spans="1:13" ht="18.75" customHeight="1">
      <c r="A295" s="337"/>
      <c r="B295" s="331"/>
      <c r="C295" s="332" t="s">
        <v>2</v>
      </c>
      <c r="D295" s="348" t="s">
        <v>321</v>
      </c>
      <c r="E295" s="340">
        <v>0.2544969048569262</v>
      </c>
      <c r="F295" s="340">
        <v>0</v>
      </c>
      <c r="G295" s="340"/>
      <c r="H295" s="340">
        <v>0.3192210810810811</v>
      </c>
      <c r="I295" s="340">
        <v>0.2623984543127297</v>
      </c>
      <c r="J295" s="340">
        <v>0.004011106194690265</v>
      </c>
      <c r="K295" s="340">
        <v>0</v>
      </c>
      <c r="L295" s="340">
        <v>0</v>
      </c>
      <c r="M295" s="341">
        <v>0.05394465618860511</v>
      </c>
    </row>
    <row r="296" spans="1:13" ht="18.75" customHeight="1">
      <c r="A296" s="342"/>
      <c r="B296" s="343"/>
      <c r="C296" s="344" t="s">
        <v>2</v>
      </c>
      <c r="D296" s="350" t="s">
        <v>322</v>
      </c>
      <c r="E296" s="346">
        <v>0.2544969048569262</v>
      </c>
      <c r="F296" s="346">
        <v>0</v>
      </c>
      <c r="G296" s="346"/>
      <c r="H296" s="346">
        <v>0.3192210810810811</v>
      </c>
      <c r="I296" s="346">
        <v>0.2623984543127297</v>
      </c>
      <c r="J296" s="346">
        <v>0.004011106194690265</v>
      </c>
      <c r="K296" s="346">
        <v>0</v>
      </c>
      <c r="L296" s="346">
        <v>0</v>
      </c>
      <c r="M296" s="347">
        <v>0.05394465618860511</v>
      </c>
    </row>
    <row r="297" spans="1:13" ht="18.75" customHeight="1">
      <c r="A297" s="330" t="s">
        <v>463</v>
      </c>
      <c r="B297" s="331" t="s">
        <v>180</v>
      </c>
      <c r="C297" s="332" t="s">
        <v>464</v>
      </c>
      <c r="D297" s="348" t="s">
        <v>318</v>
      </c>
      <c r="E297" s="353">
        <v>163497</v>
      </c>
      <c r="F297" s="335">
        <v>560</v>
      </c>
      <c r="G297" s="335"/>
      <c r="H297" s="335">
        <v>204</v>
      </c>
      <c r="I297" s="335">
        <v>25878</v>
      </c>
      <c r="J297" s="335">
        <v>786</v>
      </c>
      <c r="K297" s="335">
        <v>0</v>
      </c>
      <c r="L297" s="335">
        <v>0</v>
      </c>
      <c r="M297" s="336">
        <v>136069</v>
      </c>
    </row>
    <row r="298" spans="1:13" ht="18.75" customHeight="1">
      <c r="A298" s="337"/>
      <c r="B298" s="331"/>
      <c r="C298" s="332"/>
      <c r="D298" s="348" t="s">
        <v>319</v>
      </c>
      <c r="E298" s="353">
        <v>163497</v>
      </c>
      <c r="F298" s="353">
        <v>560</v>
      </c>
      <c r="G298" s="353"/>
      <c r="H298" s="353">
        <v>204</v>
      </c>
      <c r="I298" s="353">
        <v>25878</v>
      </c>
      <c r="J298" s="353">
        <v>786</v>
      </c>
      <c r="K298" s="353">
        <v>0</v>
      </c>
      <c r="L298" s="353">
        <v>0</v>
      </c>
      <c r="M298" s="354">
        <v>136069</v>
      </c>
    </row>
    <row r="299" spans="1:13" ht="18.75" customHeight="1">
      <c r="A299" s="337"/>
      <c r="B299" s="331"/>
      <c r="C299" s="332"/>
      <c r="D299" s="348" t="s">
        <v>320</v>
      </c>
      <c r="E299" s="353">
        <v>62812.535240000005</v>
      </c>
      <c r="F299" s="353">
        <v>0</v>
      </c>
      <c r="G299" s="353"/>
      <c r="H299" s="353">
        <v>43.19707</v>
      </c>
      <c r="I299" s="353">
        <v>5085.69269</v>
      </c>
      <c r="J299" s="353">
        <v>13.47396</v>
      </c>
      <c r="K299" s="353">
        <v>0</v>
      </c>
      <c r="L299" s="353">
        <v>0</v>
      </c>
      <c r="M299" s="354">
        <v>57670.17152</v>
      </c>
    </row>
    <row r="300" spans="1:13" ht="18.75" customHeight="1">
      <c r="A300" s="337"/>
      <c r="B300" s="331"/>
      <c r="C300" s="332"/>
      <c r="D300" s="348" t="s">
        <v>321</v>
      </c>
      <c r="E300" s="340">
        <v>0.3841815766650153</v>
      </c>
      <c r="F300" s="340">
        <v>0</v>
      </c>
      <c r="G300" s="340"/>
      <c r="H300" s="340">
        <v>0.21175034313725488</v>
      </c>
      <c r="I300" s="340">
        <v>0.1965257241672463</v>
      </c>
      <c r="J300" s="340">
        <v>0.017142442748091603</v>
      </c>
      <c r="K300" s="340">
        <v>0</v>
      </c>
      <c r="L300" s="340">
        <v>0</v>
      </c>
      <c r="M300" s="341">
        <v>0.42383034725029217</v>
      </c>
    </row>
    <row r="301" spans="1:13" ht="18.75" customHeight="1">
      <c r="A301" s="342"/>
      <c r="B301" s="343"/>
      <c r="C301" s="344"/>
      <c r="D301" s="350" t="s">
        <v>322</v>
      </c>
      <c r="E301" s="346">
        <v>0.3841815766650153</v>
      </c>
      <c r="F301" s="346">
        <v>0</v>
      </c>
      <c r="G301" s="346"/>
      <c r="H301" s="346">
        <v>0.21175034313725488</v>
      </c>
      <c r="I301" s="346">
        <v>0.1965257241672463</v>
      </c>
      <c r="J301" s="346">
        <v>0.017142442748091603</v>
      </c>
      <c r="K301" s="346">
        <v>0</v>
      </c>
      <c r="L301" s="346">
        <v>0</v>
      </c>
      <c r="M301" s="347">
        <v>0.42383034725029217</v>
      </c>
    </row>
    <row r="302" spans="1:13" ht="18.75" customHeight="1">
      <c r="A302" s="330" t="s">
        <v>465</v>
      </c>
      <c r="B302" s="331" t="s">
        <v>180</v>
      </c>
      <c r="C302" s="332" t="s">
        <v>466</v>
      </c>
      <c r="D302" s="348" t="s">
        <v>318</v>
      </c>
      <c r="E302" s="353">
        <v>14412</v>
      </c>
      <c r="F302" s="335">
        <v>8100</v>
      </c>
      <c r="G302" s="335"/>
      <c r="H302" s="335">
        <v>7</v>
      </c>
      <c r="I302" s="335">
        <v>6203</v>
      </c>
      <c r="J302" s="335">
        <v>22</v>
      </c>
      <c r="K302" s="335">
        <v>0</v>
      </c>
      <c r="L302" s="335">
        <v>0</v>
      </c>
      <c r="M302" s="336">
        <v>80</v>
      </c>
    </row>
    <row r="303" spans="1:13" ht="18.75" customHeight="1">
      <c r="A303" s="337"/>
      <c r="B303" s="331"/>
      <c r="C303" s="332"/>
      <c r="D303" s="348" t="s">
        <v>319</v>
      </c>
      <c r="E303" s="353">
        <v>14858.92</v>
      </c>
      <c r="F303" s="353">
        <v>8100</v>
      </c>
      <c r="G303" s="353"/>
      <c r="H303" s="353">
        <v>7</v>
      </c>
      <c r="I303" s="353">
        <v>6203</v>
      </c>
      <c r="J303" s="353">
        <v>22</v>
      </c>
      <c r="K303" s="353">
        <v>0</v>
      </c>
      <c r="L303" s="353">
        <v>0</v>
      </c>
      <c r="M303" s="354">
        <v>526.92</v>
      </c>
    </row>
    <row r="304" spans="1:13" ht="18.75" customHeight="1">
      <c r="A304" s="337"/>
      <c r="B304" s="331"/>
      <c r="C304" s="332"/>
      <c r="D304" s="348" t="s">
        <v>320</v>
      </c>
      <c r="E304" s="353">
        <v>1178.03856</v>
      </c>
      <c r="F304" s="353">
        <v>0</v>
      </c>
      <c r="G304" s="353"/>
      <c r="H304" s="353">
        <v>0.19263</v>
      </c>
      <c r="I304" s="353">
        <v>1154.91417</v>
      </c>
      <c r="J304" s="353">
        <v>0</v>
      </c>
      <c r="K304" s="353">
        <v>0</v>
      </c>
      <c r="L304" s="353">
        <v>0</v>
      </c>
      <c r="M304" s="354">
        <v>22.93176</v>
      </c>
    </row>
    <row r="305" spans="1:13" ht="18.75" customHeight="1">
      <c r="A305" s="337"/>
      <c r="B305" s="331"/>
      <c r="C305" s="332"/>
      <c r="D305" s="348" t="s">
        <v>321</v>
      </c>
      <c r="E305" s="340">
        <v>0.08174011656952539</v>
      </c>
      <c r="F305" s="340">
        <v>0</v>
      </c>
      <c r="G305" s="340"/>
      <c r="H305" s="340">
        <v>0.027518571428571427</v>
      </c>
      <c r="I305" s="340">
        <v>0.18618638884410768</v>
      </c>
      <c r="J305" s="340">
        <v>0</v>
      </c>
      <c r="K305" s="340">
        <v>0</v>
      </c>
      <c r="L305" s="340">
        <v>0</v>
      </c>
      <c r="M305" s="341">
        <v>0.286647</v>
      </c>
    </row>
    <row r="306" spans="1:13" ht="18.75" customHeight="1">
      <c r="A306" s="342"/>
      <c r="B306" s="343"/>
      <c r="C306" s="344"/>
      <c r="D306" s="350" t="s">
        <v>322</v>
      </c>
      <c r="E306" s="346">
        <v>0.0792815736271546</v>
      </c>
      <c r="F306" s="346">
        <v>0</v>
      </c>
      <c r="G306" s="346"/>
      <c r="H306" s="346">
        <v>0.027518571428571427</v>
      </c>
      <c r="I306" s="346">
        <v>0.18618638884410768</v>
      </c>
      <c r="J306" s="346">
        <v>0</v>
      </c>
      <c r="K306" s="346">
        <v>0</v>
      </c>
      <c r="L306" s="346">
        <v>0</v>
      </c>
      <c r="M306" s="347">
        <v>0.043520382600774316</v>
      </c>
    </row>
    <row r="307" spans="1:13" ht="18.75" customHeight="1">
      <c r="A307" s="330" t="s">
        <v>467</v>
      </c>
      <c r="B307" s="331" t="s">
        <v>180</v>
      </c>
      <c r="C307" s="332" t="s">
        <v>468</v>
      </c>
      <c r="D307" s="348" t="s">
        <v>318</v>
      </c>
      <c r="E307" s="353">
        <v>125529</v>
      </c>
      <c r="F307" s="335">
        <v>0</v>
      </c>
      <c r="G307" s="335"/>
      <c r="H307" s="335">
        <v>296</v>
      </c>
      <c r="I307" s="335">
        <v>121255</v>
      </c>
      <c r="J307" s="335">
        <v>3978</v>
      </c>
      <c r="K307" s="335">
        <v>0</v>
      </c>
      <c r="L307" s="335">
        <v>0</v>
      </c>
      <c r="M307" s="336">
        <v>0</v>
      </c>
    </row>
    <row r="308" spans="1:13" ht="18.75" customHeight="1">
      <c r="A308" s="337"/>
      <c r="B308" s="331"/>
      <c r="C308" s="332" t="s">
        <v>2</v>
      </c>
      <c r="D308" s="348" t="s">
        <v>319</v>
      </c>
      <c r="E308" s="353">
        <v>125603.5</v>
      </c>
      <c r="F308" s="353">
        <v>0</v>
      </c>
      <c r="G308" s="353"/>
      <c r="H308" s="353">
        <v>296</v>
      </c>
      <c r="I308" s="353">
        <v>120375</v>
      </c>
      <c r="J308" s="353">
        <v>4858</v>
      </c>
      <c r="K308" s="353">
        <v>0</v>
      </c>
      <c r="L308" s="353">
        <v>0</v>
      </c>
      <c r="M308" s="354">
        <v>74.5</v>
      </c>
    </row>
    <row r="309" spans="1:13" ht="18.75" customHeight="1">
      <c r="A309" s="337"/>
      <c r="B309" s="331"/>
      <c r="C309" s="332" t="s">
        <v>2</v>
      </c>
      <c r="D309" s="348" t="s">
        <v>320</v>
      </c>
      <c r="E309" s="353">
        <v>30718.12067</v>
      </c>
      <c r="F309" s="353">
        <v>0</v>
      </c>
      <c r="G309" s="353"/>
      <c r="H309" s="353">
        <v>48.41542</v>
      </c>
      <c r="I309" s="353">
        <v>30622.25821</v>
      </c>
      <c r="J309" s="353">
        <v>6.20412</v>
      </c>
      <c r="K309" s="353">
        <v>0</v>
      </c>
      <c r="L309" s="353">
        <v>0</v>
      </c>
      <c r="M309" s="354">
        <v>41.24292</v>
      </c>
    </row>
    <row r="310" spans="1:13" ht="18.75" customHeight="1">
      <c r="A310" s="337"/>
      <c r="B310" s="331"/>
      <c r="C310" s="332" t="s">
        <v>2</v>
      </c>
      <c r="D310" s="348" t="s">
        <v>321</v>
      </c>
      <c r="E310" s="340">
        <v>0.24470935536808228</v>
      </c>
      <c r="F310" s="340">
        <v>0</v>
      </c>
      <c r="G310" s="340"/>
      <c r="H310" s="340">
        <v>0.1635656081081081</v>
      </c>
      <c r="I310" s="340">
        <v>0.2525442926889613</v>
      </c>
      <c r="J310" s="340">
        <v>0.0015596078431372549</v>
      </c>
      <c r="K310" s="340">
        <v>0</v>
      </c>
      <c r="L310" s="340">
        <v>0</v>
      </c>
      <c r="M310" s="341">
        <v>0</v>
      </c>
    </row>
    <row r="311" spans="1:13" ht="18.75" customHeight="1">
      <c r="A311" s="342"/>
      <c r="B311" s="343"/>
      <c r="C311" s="344" t="s">
        <v>2</v>
      </c>
      <c r="D311" s="345" t="s">
        <v>322</v>
      </c>
      <c r="E311" s="508">
        <v>0.24456420935722334</v>
      </c>
      <c r="F311" s="346">
        <v>0</v>
      </c>
      <c r="G311" s="346"/>
      <c r="H311" s="346">
        <v>0.1635656081081081</v>
      </c>
      <c r="I311" s="346">
        <v>0.2543905147248183</v>
      </c>
      <c r="J311" s="346">
        <v>0.0012770934540963358</v>
      </c>
      <c r="K311" s="346">
        <v>0</v>
      </c>
      <c r="L311" s="346">
        <v>0</v>
      </c>
      <c r="M311" s="347">
        <v>0.5535962416107383</v>
      </c>
    </row>
    <row r="312" spans="1:13" ht="18.75" customHeight="1">
      <c r="A312" s="330" t="s">
        <v>469</v>
      </c>
      <c r="B312" s="331" t="s">
        <v>180</v>
      </c>
      <c r="C312" s="332" t="s">
        <v>470</v>
      </c>
      <c r="D312" s="333" t="s">
        <v>318</v>
      </c>
      <c r="E312" s="509">
        <v>32818</v>
      </c>
      <c r="F312" s="335">
        <v>0</v>
      </c>
      <c r="G312" s="335"/>
      <c r="H312" s="335">
        <v>35</v>
      </c>
      <c r="I312" s="335">
        <v>30726</v>
      </c>
      <c r="J312" s="335">
        <v>2057</v>
      </c>
      <c r="K312" s="335">
        <v>0</v>
      </c>
      <c r="L312" s="335">
        <v>0</v>
      </c>
      <c r="M312" s="336">
        <v>0</v>
      </c>
    </row>
    <row r="313" spans="1:13" ht="18.75" customHeight="1">
      <c r="A313" s="337"/>
      <c r="B313" s="331"/>
      <c r="C313" s="332" t="s">
        <v>2</v>
      </c>
      <c r="D313" s="348" t="s">
        <v>319</v>
      </c>
      <c r="E313" s="353">
        <v>32818</v>
      </c>
      <c r="F313" s="353">
        <v>0</v>
      </c>
      <c r="G313" s="353"/>
      <c r="H313" s="353">
        <v>35</v>
      </c>
      <c r="I313" s="353">
        <v>30726</v>
      </c>
      <c r="J313" s="353">
        <v>2057</v>
      </c>
      <c r="K313" s="353">
        <v>0</v>
      </c>
      <c r="L313" s="353">
        <v>0</v>
      </c>
      <c r="M313" s="354">
        <v>0</v>
      </c>
    </row>
    <row r="314" spans="1:13" ht="18.75" customHeight="1">
      <c r="A314" s="337"/>
      <c r="B314" s="331"/>
      <c r="C314" s="332" t="s">
        <v>2</v>
      </c>
      <c r="D314" s="348" t="s">
        <v>320</v>
      </c>
      <c r="E314" s="353">
        <v>9572.35901</v>
      </c>
      <c r="F314" s="353">
        <v>0</v>
      </c>
      <c r="G314" s="353"/>
      <c r="H314" s="353">
        <v>1.43644</v>
      </c>
      <c r="I314" s="353">
        <v>9386.42257</v>
      </c>
      <c r="J314" s="353">
        <v>184.5</v>
      </c>
      <c r="K314" s="353">
        <v>0</v>
      </c>
      <c r="L314" s="353">
        <v>0</v>
      </c>
      <c r="M314" s="354">
        <v>0</v>
      </c>
    </row>
    <row r="315" spans="1:13" ht="18.75" customHeight="1">
      <c r="A315" s="337"/>
      <c r="B315" s="331"/>
      <c r="C315" s="332" t="s">
        <v>2</v>
      </c>
      <c r="D315" s="348" t="s">
        <v>321</v>
      </c>
      <c r="E315" s="340">
        <v>0.29168014534706566</v>
      </c>
      <c r="F315" s="340">
        <v>0</v>
      </c>
      <c r="G315" s="340"/>
      <c r="H315" s="340">
        <v>0.04104114285714285</v>
      </c>
      <c r="I315" s="340">
        <v>0.3054879440864415</v>
      </c>
      <c r="J315" s="340">
        <v>0.08969372873116188</v>
      </c>
      <c r="K315" s="340">
        <v>0</v>
      </c>
      <c r="L315" s="340">
        <v>0</v>
      </c>
      <c r="M315" s="341">
        <v>0</v>
      </c>
    </row>
    <row r="316" spans="1:13" ht="18.75" customHeight="1">
      <c r="A316" s="342"/>
      <c r="B316" s="343"/>
      <c r="C316" s="344" t="s">
        <v>2</v>
      </c>
      <c r="D316" s="350" t="s">
        <v>322</v>
      </c>
      <c r="E316" s="346">
        <v>0.29168014534706566</v>
      </c>
      <c r="F316" s="346">
        <v>0</v>
      </c>
      <c r="G316" s="346"/>
      <c r="H316" s="346">
        <v>0.04104114285714285</v>
      </c>
      <c r="I316" s="346">
        <v>0.3054879440864415</v>
      </c>
      <c r="J316" s="346">
        <v>0.08969372873116188</v>
      </c>
      <c r="K316" s="346">
        <v>0</v>
      </c>
      <c r="L316" s="346">
        <v>0</v>
      </c>
      <c r="M316" s="347">
        <v>0</v>
      </c>
    </row>
    <row r="317" spans="1:13" ht="18.75" customHeight="1">
      <c r="A317" s="330" t="s">
        <v>471</v>
      </c>
      <c r="B317" s="331" t="s">
        <v>180</v>
      </c>
      <c r="C317" s="332" t="s">
        <v>472</v>
      </c>
      <c r="D317" s="348" t="s">
        <v>318</v>
      </c>
      <c r="E317" s="353">
        <v>11315</v>
      </c>
      <c r="F317" s="335">
        <v>0</v>
      </c>
      <c r="G317" s="335"/>
      <c r="H317" s="335">
        <v>10</v>
      </c>
      <c r="I317" s="335">
        <v>11165</v>
      </c>
      <c r="J317" s="335">
        <v>140</v>
      </c>
      <c r="K317" s="335">
        <v>0</v>
      </c>
      <c r="L317" s="335">
        <v>0</v>
      </c>
      <c r="M317" s="336">
        <v>0</v>
      </c>
    </row>
    <row r="318" spans="1:13" ht="18.75" customHeight="1">
      <c r="A318" s="337"/>
      <c r="B318" s="331"/>
      <c r="C318" s="332"/>
      <c r="D318" s="348" t="s">
        <v>319</v>
      </c>
      <c r="E318" s="353">
        <v>11315</v>
      </c>
      <c r="F318" s="353">
        <v>0</v>
      </c>
      <c r="G318" s="353"/>
      <c r="H318" s="353">
        <v>10</v>
      </c>
      <c r="I318" s="353">
        <v>11165</v>
      </c>
      <c r="J318" s="353">
        <v>140</v>
      </c>
      <c r="K318" s="353">
        <v>0</v>
      </c>
      <c r="L318" s="353">
        <v>0</v>
      </c>
      <c r="M318" s="354">
        <v>0</v>
      </c>
    </row>
    <row r="319" spans="1:13" ht="18.75" customHeight="1">
      <c r="A319" s="337"/>
      <c r="B319" s="331"/>
      <c r="C319" s="332"/>
      <c r="D319" s="348" t="s">
        <v>320</v>
      </c>
      <c r="E319" s="353">
        <v>2590.55717</v>
      </c>
      <c r="F319" s="353">
        <v>0</v>
      </c>
      <c r="G319" s="353"/>
      <c r="H319" s="353">
        <v>2.515</v>
      </c>
      <c r="I319" s="353">
        <v>2580.9463</v>
      </c>
      <c r="J319" s="353">
        <v>7.09587</v>
      </c>
      <c r="K319" s="353">
        <v>0</v>
      </c>
      <c r="L319" s="353">
        <v>0</v>
      </c>
      <c r="M319" s="354">
        <v>0</v>
      </c>
    </row>
    <row r="320" spans="1:13" ht="18.75" customHeight="1">
      <c r="A320" s="337"/>
      <c r="B320" s="331"/>
      <c r="C320" s="332"/>
      <c r="D320" s="348" t="s">
        <v>321</v>
      </c>
      <c r="E320" s="340">
        <v>0.2289489323906319</v>
      </c>
      <c r="F320" s="340">
        <v>0</v>
      </c>
      <c r="G320" s="340"/>
      <c r="H320" s="340">
        <v>0.2515</v>
      </c>
      <c r="I320" s="340">
        <v>0.23116402149574564</v>
      </c>
      <c r="J320" s="340">
        <v>0.05068478571428571</v>
      </c>
      <c r="K320" s="340">
        <v>0</v>
      </c>
      <c r="L320" s="340">
        <v>0</v>
      </c>
      <c r="M320" s="341">
        <v>0</v>
      </c>
    </row>
    <row r="321" spans="1:13" ht="18.75" customHeight="1">
      <c r="A321" s="342"/>
      <c r="B321" s="343"/>
      <c r="C321" s="344"/>
      <c r="D321" s="351" t="s">
        <v>322</v>
      </c>
      <c r="E321" s="346">
        <v>0.2289489323906319</v>
      </c>
      <c r="F321" s="346">
        <v>0</v>
      </c>
      <c r="G321" s="346"/>
      <c r="H321" s="346">
        <v>0.2515</v>
      </c>
      <c r="I321" s="346">
        <v>0.23116402149574564</v>
      </c>
      <c r="J321" s="346">
        <v>0.05068478571428571</v>
      </c>
      <c r="K321" s="346">
        <v>0</v>
      </c>
      <c r="L321" s="346">
        <v>0</v>
      </c>
      <c r="M321" s="347">
        <v>0</v>
      </c>
    </row>
    <row r="322" spans="1:13" ht="18.75" customHeight="1">
      <c r="A322" s="330" t="s">
        <v>473</v>
      </c>
      <c r="B322" s="331" t="s">
        <v>180</v>
      </c>
      <c r="C322" s="332" t="s">
        <v>474</v>
      </c>
      <c r="D322" s="348" t="s">
        <v>318</v>
      </c>
      <c r="E322" s="353">
        <v>78151</v>
      </c>
      <c r="F322" s="335">
        <v>74208</v>
      </c>
      <c r="G322" s="335"/>
      <c r="H322" s="335">
        <v>0</v>
      </c>
      <c r="I322" s="335">
        <v>0</v>
      </c>
      <c r="J322" s="335">
        <v>3853</v>
      </c>
      <c r="K322" s="335">
        <v>0</v>
      </c>
      <c r="L322" s="335">
        <v>0</v>
      </c>
      <c r="M322" s="336">
        <v>90</v>
      </c>
    </row>
    <row r="323" spans="1:13" ht="18.75" customHeight="1">
      <c r="A323" s="337"/>
      <c r="B323" s="331"/>
      <c r="C323" s="332" t="s">
        <v>2</v>
      </c>
      <c r="D323" s="348" t="s">
        <v>319</v>
      </c>
      <c r="E323" s="353">
        <v>78151</v>
      </c>
      <c r="F323" s="353">
        <v>74208</v>
      </c>
      <c r="G323" s="353"/>
      <c r="H323" s="353">
        <v>0</v>
      </c>
      <c r="I323" s="353">
        <v>0</v>
      </c>
      <c r="J323" s="353">
        <v>3853</v>
      </c>
      <c r="K323" s="353">
        <v>0</v>
      </c>
      <c r="L323" s="353">
        <v>0</v>
      </c>
      <c r="M323" s="354">
        <v>90</v>
      </c>
    </row>
    <row r="324" spans="1:13" ht="18.75" customHeight="1">
      <c r="A324" s="337"/>
      <c r="B324" s="331"/>
      <c r="C324" s="332" t="s">
        <v>2</v>
      </c>
      <c r="D324" s="348" t="s">
        <v>320</v>
      </c>
      <c r="E324" s="353">
        <v>16260</v>
      </c>
      <c r="F324" s="353">
        <v>16260</v>
      </c>
      <c r="G324" s="353"/>
      <c r="H324" s="353">
        <v>0</v>
      </c>
      <c r="I324" s="353">
        <v>0</v>
      </c>
      <c r="J324" s="353">
        <v>0</v>
      </c>
      <c r="K324" s="353">
        <v>0</v>
      </c>
      <c r="L324" s="353">
        <v>0</v>
      </c>
      <c r="M324" s="354">
        <v>0</v>
      </c>
    </row>
    <row r="325" spans="1:13" ht="18.75" customHeight="1">
      <c r="A325" s="337"/>
      <c r="B325" s="331"/>
      <c r="C325" s="332" t="s">
        <v>2</v>
      </c>
      <c r="D325" s="348" t="s">
        <v>321</v>
      </c>
      <c r="E325" s="340">
        <v>0.2080587580453225</v>
      </c>
      <c r="F325" s="340">
        <v>0.2191138421733506</v>
      </c>
      <c r="G325" s="340"/>
      <c r="H325" s="340">
        <v>0</v>
      </c>
      <c r="I325" s="340">
        <v>0</v>
      </c>
      <c r="J325" s="340">
        <v>0</v>
      </c>
      <c r="K325" s="340">
        <v>0</v>
      </c>
      <c r="L325" s="340">
        <v>0</v>
      </c>
      <c r="M325" s="341">
        <v>0</v>
      </c>
    </row>
    <row r="326" spans="1:13" ht="18.75" customHeight="1">
      <c r="A326" s="342"/>
      <c r="B326" s="343"/>
      <c r="C326" s="344" t="s">
        <v>2</v>
      </c>
      <c r="D326" s="350" t="s">
        <v>322</v>
      </c>
      <c r="E326" s="346">
        <v>0.2080587580453225</v>
      </c>
      <c r="F326" s="346">
        <v>0.2191138421733506</v>
      </c>
      <c r="G326" s="346"/>
      <c r="H326" s="346">
        <v>0</v>
      </c>
      <c r="I326" s="346">
        <v>0</v>
      </c>
      <c r="J326" s="346">
        <v>0</v>
      </c>
      <c r="K326" s="346">
        <v>0</v>
      </c>
      <c r="L326" s="346">
        <v>0</v>
      </c>
      <c r="M326" s="347">
        <v>0</v>
      </c>
    </row>
    <row r="327" spans="1:13" ht="18.75" customHeight="1">
      <c r="A327" s="330" t="s">
        <v>475</v>
      </c>
      <c r="B327" s="331" t="s">
        <v>180</v>
      </c>
      <c r="C327" s="332" t="s">
        <v>476</v>
      </c>
      <c r="D327" s="348" t="s">
        <v>318</v>
      </c>
      <c r="E327" s="353">
        <v>27586</v>
      </c>
      <c r="F327" s="335">
        <v>0</v>
      </c>
      <c r="G327" s="335"/>
      <c r="H327" s="335">
        <v>328</v>
      </c>
      <c r="I327" s="335">
        <v>27058</v>
      </c>
      <c r="J327" s="335">
        <v>172</v>
      </c>
      <c r="K327" s="335">
        <v>0</v>
      </c>
      <c r="L327" s="335">
        <v>0</v>
      </c>
      <c r="M327" s="336">
        <v>28</v>
      </c>
    </row>
    <row r="328" spans="1:13" ht="18.75" customHeight="1">
      <c r="A328" s="337"/>
      <c r="B328" s="331"/>
      <c r="C328" s="332" t="s">
        <v>2</v>
      </c>
      <c r="D328" s="348" t="s">
        <v>319</v>
      </c>
      <c r="E328" s="353">
        <v>27626.457</v>
      </c>
      <c r="F328" s="353">
        <v>0</v>
      </c>
      <c r="G328" s="353"/>
      <c r="H328" s="353">
        <v>331.548</v>
      </c>
      <c r="I328" s="353">
        <v>27094.909</v>
      </c>
      <c r="J328" s="353">
        <v>172</v>
      </c>
      <c r="K328" s="353">
        <v>0</v>
      </c>
      <c r="L328" s="353">
        <v>0</v>
      </c>
      <c r="M328" s="354">
        <v>28</v>
      </c>
    </row>
    <row r="329" spans="1:13" ht="18.75" customHeight="1">
      <c r="A329" s="337"/>
      <c r="B329" s="331"/>
      <c r="C329" s="332" t="s">
        <v>2</v>
      </c>
      <c r="D329" s="348" t="s">
        <v>320</v>
      </c>
      <c r="E329" s="353">
        <v>16635.747529999997</v>
      </c>
      <c r="F329" s="353">
        <v>0</v>
      </c>
      <c r="G329" s="353"/>
      <c r="H329" s="353">
        <v>28.15128</v>
      </c>
      <c r="I329" s="353">
        <v>16607.59625</v>
      </c>
      <c r="J329" s="353">
        <v>0</v>
      </c>
      <c r="K329" s="353">
        <v>0</v>
      </c>
      <c r="L329" s="353">
        <v>0</v>
      </c>
      <c r="M329" s="354">
        <v>0</v>
      </c>
    </row>
    <row r="330" spans="1:13" ht="18.75" customHeight="1">
      <c r="A330" s="337"/>
      <c r="B330" s="331"/>
      <c r="C330" s="332" t="s">
        <v>2</v>
      </c>
      <c r="D330" s="348" t="s">
        <v>321</v>
      </c>
      <c r="E330" s="340">
        <v>0.6030503708402812</v>
      </c>
      <c r="F330" s="340">
        <v>0</v>
      </c>
      <c r="G330" s="340"/>
      <c r="H330" s="340">
        <v>0.08582707317073171</v>
      </c>
      <c r="I330" s="340">
        <v>0.6137776720378446</v>
      </c>
      <c r="J330" s="340">
        <v>0</v>
      </c>
      <c r="K330" s="340">
        <v>0</v>
      </c>
      <c r="L330" s="340">
        <v>0</v>
      </c>
      <c r="M330" s="341">
        <v>0</v>
      </c>
    </row>
    <row r="331" spans="1:13" ht="18.75" customHeight="1">
      <c r="A331" s="342"/>
      <c r="B331" s="343"/>
      <c r="C331" s="344" t="s">
        <v>2</v>
      </c>
      <c r="D331" s="350" t="s">
        <v>322</v>
      </c>
      <c r="E331" s="346">
        <v>0.6021672460569228</v>
      </c>
      <c r="F331" s="346">
        <v>0</v>
      </c>
      <c r="G331" s="346"/>
      <c r="H331" s="346">
        <v>0.08490861051793405</v>
      </c>
      <c r="I331" s="346">
        <v>0.6129415769582396</v>
      </c>
      <c r="J331" s="346">
        <v>0</v>
      </c>
      <c r="K331" s="346">
        <v>0</v>
      </c>
      <c r="L331" s="346">
        <v>0</v>
      </c>
      <c r="M331" s="347">
        <v>0</v>
      </c>
    </row>
    <row r="332" spans="1:13" ht="18.75" customHeight="1">
      <c r="A332" s="330" t="s">
        <v>477</v>
      </c>
      <c r="B332" s="331" t="s">
        <v>180</v>
      </c>
      <c r="C332" s="332" t="s">
        <v>478</v>
      </c>
      <c r="D332" s="348" t="s">
        <v>318</v>
      </c>
      <c r="E332" s="353">
        <v>218365</v>
      </c>
      <c r="F332" s="335">
        <v>0</v>
      </c>
      <c r="G332" s="335"/>
      <c r="H332" s="335">
        <v>75</v>
      </c>
      <c r="I332" s="335">
        <v>182990</v>
      </c>
      <c r="J332" s="335">
        <v>35300</v>
      </c>
      <c r="K332" s="335">
        <v>0</v>
      </c>
      <c r="L332" s="335">
        <v>0</v>
      </c>
      <c r="M332" s="336">
        <v>0</v>
      </c>
    </row>
    <row r="333" spans="1:13" ht="18.75" customHeight="1">
      <c r="A333" s="337"/>
      <c r="B333" s="331"/>
      <c r="C333" s="332"/>
      <c r="D333" s="348" t="s">
        <v>319</v>
      </c>
      <c r="E333" s="353">
        <v>218365</v>
      </c>
      <c r="F333" s="353">
        <v>0</v>
      </c>
      <c r="G333" s="353"/>
      <c r="H333" s="353">
        <v>75</v>
      </c>
      <c r="I333" s="353">
        <v>182990</v>
      </c>
      <c r="J333" s="353">
        <v>35300</v>
      </c>
      <c r="K333" s="353">
        <v>0</v>
      </c>
      <c r="L333" s="353">
        <v>0</v>
      </c>
      <c r="M333" s="354">
        <v>0</v>
      </c>
    </row>
    <row r="334" spans="1:13" ht="18.75" customHeight="1">
      <c r="A334" s="337"/>
      <c r="B334" s="331"/>
      <c r="C334" s="332"/>
      <c r="D334" s="348" t="s">
        <v>320</v>
      </c>
      <c r="E334" s="353">
        <v>44768.990970000006</v>
      </c>
      <c r="F334" s="353">
        <v>0</v>
      </c>
      <c r="G334" s="353"/>
      <c r="H334" s="353">
        <v>8.095</v>
      </c>
      <c r="I334" s="353">
        <v>44257.09092</v>
      </c>
      <c r="J334" s="353">
        <v>503.80505</v>
      </c>
      <c r="K334" s="353">
        <v>0</v>
      </c>
      <c r="L334" s="353">
        <v>0</v>
      </c>
      <c r="M334" s="354">
        <v>0</v>
      </c>
    </row>
    <row r="335" spans="1:13" ht="18.75" customHeight="1">
      <c r="A335" s="337"/>
      <c r="B335" s="331"/>
      <c r="C335" s="332"/>
      <c r="D335" s="348" t="s">
        <v>321</v>
      </c>
      <c r="E335" s="340">
        <v>0.20501907801158614</v>
      </c>
      <c r="F335" s="340">
        <v>0</v>
      </c>
      <c r="G335" s="340"/>
      <c r="H335" s="340">
        <v>0.10793333333333334</v>
      </c>
      <c r="I335" s="340">
        <v>0.2418552430187442</v>
      </c>
      <c r="J335" s="340">
        <v>0.014272097733711048</v>
      </c>
      <c r="K335" s="340">
        <v>0</v>
      </c>
      <c r="L335" s="340">
        <v>0</v>
      </c>
      <c r="M335" s="341">
        <v>0</v>
      </c>
    </row>
    <row r="336" spans="1:13" ht="18.75" customHeight="1">
      <c r="A336" s="342"/>
      <c r="B336" s="343"/>
      <c r="C336" s="344"/>
      <c r="D336" s="350" t="s">
        <v>322</v>
      </c>
      <c r="E336" s="346">
        <v>0.20501907801158614</v>
      </c>
      <c r="F336" s="346">
        <v>0</v>
      </c>
      <c r="G336" s="346"/>
      <c r="H336" s="346">
        <v>0.10793333333333334</v>
      </c>
      <c r="I336" s="346">
        <v>0.2418552430187442</v>
      </c>
      <c r="J336" s="346">
        <v>0.014272097733711048</v>
      </c>
      <c r="K336" s="346">
        <v>0</v>
      </c>
      <c r="L336" s="346">
        <v>0</v>
      </c>
      <c r="M336" s="347">
        <v>0</v>
      </c>
    </row>
    <row r="337" spans="1:13" ht="18.75" customHeight="1">
      <c r="A337" s="330" t="s">
        <v>479</v>
      </c>
      <c r="B337" s="331" t="s">
        <v>180</v>
      </c>
      <c r="C337" s="332" t="s">
        <v>480</v>
      </c>
      <c r="D337" s="348" t="s">
        <v>318</v>
      </c>
      <c r="E337" s="353">
        <v>26869</v>
      </c>
      <c r="F337" s="335">
        <v>0</v>
      </c>
      <c r="G337" s="335"/>
      <c r="H337" s="335">
        <v>35</v>
      </c>
      <c r="I337" s="335">
        <v>24978</v>
      </c>
      <c r="J337" s="335">
        <v>1856</v>
      </c>
      <c r="K337" s="335">
        <v>0</v>
      </c>
      <c r="L337" s="335">
        <v>0</v>
      </c>
      <c r="M337" s="336">
        <v>0</v>
      </c>
    </row>
    <row r="338" spans="1:13" ht="18.75" customHeight="1">
      <c r="A338" s="337"/>
      <c r="B338" s="331"/>
      <c r="C338" s="332" t="s">
        <v>2</v>
      </c>
      <c r="D338" s="348" t="s">
        <v>319</v>
      </c>
      <c r="E338" s="353">
        <v>26869</v>
      </c>
      <c r="F338" s="353">
        <v>0</v>
      </c>
      <c r="G338" s="353"/>
      <c r="H338" s="353">
        <v>35</v>
      </c>
      <c r="I338" s="353">
        <v>24978</v>
      </c>
      <c r="J338" s="353">
        <v>1856</v>
      </c>
      <c r="K338" s="353">
        <v>0</v>
      </c>
      <c r="L338" s="353">
        <v>0</v>
      </c>
      <c r="M338" s="354">
        <v>0</v>
      </c>
    </row>
    <row r="339" spans="1:13" ht="18.75" customHeight="1">
      <c r="A339" s="337"/>
      <c r="B339" s="331"/>
      <c r="C339" s="332" t="s">
        <v>2</v>
      </c>
      <c r="D339" s="348" t="s">
        <v>320</v>
      </c>
      <c r="E339" s="353">
        <v>6186.99146</v>
      </c>
      <c r="F339" s="353">
        <v>0</v>
      </c>
      <c r="G339" s="353"/>
      <c r="H339" s="353">
        <v>2.08</v>
      </c>
      <c r="I339" s="353">
        <v>5954.52877</v>
      </c>
      <c r="J339" s="353">
        <v>230.38269</v>
      </c>
      <c r="K339" s="353">
        <v>0</v>
      </c>
      <c r="L339" s="353">
        <v>0</v>
      </c>
      <c r="M339" s="354">
        <v>0</v>
      </c>
    </row>
    <row r="340" spans="1:13" ht="18.75" customHeight="1">
      <c r="A340" s="337"/>
      <c r="B340" s="331"/>
      <c r="C340" s="332" t="s">
        <v>2</v>
      </c>
      <c r="D340" s="348" t="s">
        <v>321</v>
      </c>
      <c r="E340" s="340">
        <v>0.23026504373069337</v>
      </c>
      <c r="F340" s="340">
        <v>0</v>
      </c>
      <c r="G340" s="340"/>
      <c r="H340" s="340">
        <v>0.05942857142857143</v>
      </c>
      <c r="I340" s="340">
        <v>0.23839093482264392</v>
      </c>
      <c r="J340" s="340">
        <v>0.12412860452586207</v>
      </c>
      <c r="K340" s="340">
        <v>0</v>
      </c>
      <c r="L340" s="340">
        <v>0</v>
      </c>
      <c r="M340" s="341">
        <v>0</v>
      </c>
    </row>
    <row r="341" spans="1:13" ht="18.75" customHeight="1">
      <c r="A341" s="342"/>
      <c r="B341" s="343"/>
      <c r="C341" s="344" t="s">
        <v>2</v>
      </c>
      <c r="D341" s="345" t="s">
        <v>322</v>
      </c>
      <c r="E341" s="508">
        <v>0.23026504373069337</v>
      </c>
      <c r="F341" s="346">
        <v>0</v>
      </c>
      <c r="G341" s="346"/>
      <c r="H341" s="346">
        <v>0.05942857142857143</v>
      </c>
      <c r="I341" s="346">
        <v>0.23839093482264392</v>
      </c>
      <c r="J341" s="346">
        <v>0.12412860452586207</v>
      </c>
      <c r="K341" s="346">
        <v>0</v>
      </c>
      <c r="L341" s="346">
        <v>0</v>
      </c>
      <c r="M341" s="347">
        <v>0</v>
      </c>
    </row>
    <row r="342" spans="1:13" ht="18.75" customHeight="1">
      <c r="A342" s="330" t="s">
        <v>481</v>
      </c>
      <c r="B342" s="331" t="s">
        <v>180</v>
      </c>
      <c r="C342" s="332" t="s">
        <v>482</v>
      </c>
      <c r="D342" s="333" t="s">
        <v>318</v>
      </c>
      <c r="E342" s="509">
        <v>16698614</v>
      </c>
      <c r="F342" s="335">
        <v>16114963</v>
      </c>
      <c r="G342" s="335"/>
      <c r="H342" s="335">
        <v>565611</v>
      </c>
      <c r="I342" s="335">
        <v>18040</v>
      </c>
      <c r="J342" s="335">
        <v>0</v>
      </c>
      <c r="K342" s="335">
        <v>0</v>
      </c>
      <c r="L342" s="335">
        <v>0</v>
      </c>
      <c r="M342" s="336">
        <v>0</v>
      </c>
    </row>
    <row r="343" spans="1:13" ht="18.75" customHeight="1">
      <c r="A343" s="337"/>
      <c r="B343" s="331"/>
      <c r="C343" s="332" t="s">
        <v>483</v>
      </c>
      <c r="D343" s="348" t="s">
        <v>319</v>
      </c>
      <c r="E343" s="353">
        <v>16698614</v>
      </c>
      <c r="F343" s="353">
        <v>16114963</v>
      </c>
      <c r="G343" s="353"/>
      <c r="H343" s="353">
        <v>565611</v>
      </c>
      <c r="I343" s="353">
        <v>18040</v>
      </c>
      <c r="J343" s="353">
        <v>0</v>
      </c>
      <c r="K343" s="353">
        <v>0</v>
      </c>
      <c r="L343" s="353">
        <v>0</v>
      </c>
      <c r="M343" s="354">
        <v>0</v>
      </c>
    </row>
    <row r="344" spans="1:13" ht="18.75" customHeight="1">
      <c r="A344" s="337"/>
      <c r="B344" s="331"/>
      <c r="C344" s="332" t="s">
        <v>2</v>
      </c>
      <c r="D344" s="348" t="s">
        <v>320</v>
      </c>
      <c r="E344" s="353">
        <v>4024000</v>
      </c>
      <c r="F344" s="353">
        <v>3882336.58028</v>
      </c>
      <c r="G344" s="353"/>
      <c r="H344" s="353">
        <v>137179.14272</v>
      </c>
      <c r="I344" s="353">
        <v>4484.277</v>
      </c>
      <c r="J344" s="353">
        <v>0</v>
      </c>
      <c r="K344" s="353">
        <v>0</v>
      </c>
      <c r="L344" s="353">
        <v>0</v>
      </c>
      <c r="M344" s="354">
        <v>0</v>
      </c>
    </row>
    <row r="345" spans="1:13" ht="18.75" customHeight="1">
      <c r="A345" s="337"/>
      <c r="B345" s="331"/>
      <c r="C345" s="332" t="s">
        <v>2</v>
      </c>
      <c r="D345" s="348" t="s">
        <v>321</v>
      </c>
      <c r="E345" s="340">
        <v>0.2409780835702891</v>
      </c>
      <c r="F345" s="340">
        <v>0.24091501670093812</v>
      </c>
      <c r="G345" s="340"/>
      <c r="H345" s="340">
        <v>0.24253266418085928</v>
      </c>
      <c r="I345" s="340">
        <v>0.24857411308203992</v>
      </c>
      <c r="J345" s="340">
        <v>0</v>
      </c>
      <c r="K345" s="340">
        <v>0</v>
      </c>
      <c r="L345" s="340">
        <v>0</v>
      </c>
      <c r="M345" s="341">
        <v>0</v>
      </c>
    </row>
    <row r="346" spans="1:13" ht="18.75" customHeight="1">
      <c r="A346" s="342"/>
      <c r="B346" s="343"/>
      <c r="C346" s="344" t="s">
        <v>2</v>
      </c>
      <c r="D346" s="350" t="s">
        <v>322</v>
      </c>
      <c r="E346" s="346">
        <v>0.2409780835702891</v>
      </c>
      <c r="F346" s="346">
        <v>0.24091501670093812</v>
      </c>
      <c r="G346" s="346"/>
      <c r="H346" s="346">
        <v>0.24253266418085928</v>
      </c>
      <c r="I346" s="346">
        <v>0.24857411308203992</v>
      </c>
      <c r="J346" s="346">
        <v>0</v>
      </c>
      <c r="K346" s="346">
        <v>0</v>
      </c>
      <c r="L346" s="346">
        <v>0</v>
      </c>
      <c r="M346" s="347">
        <v>0</v>
      </c>
    </row>
    <row r="347" spans="1:13" ht="18.75" customHeight="1">
      <c r="A347" s="330" t="s">
        <v>484</v>
      </c>
      <c r="B347" s="331" t="s">
        <v>180</v>
      </c>
      <c r="C347" s="332" t="s">
        <v>485</v>
      </c>
      <c r="D347" s="333" t="s">
        <v>318</v>
      </c>
      <c r="E347" s="353">
        <v>40562545</v>
      </c>
      <c r="F347" s="335">
        <v>30448798</v>
      </c>
      <c r="G347" s="335"/>
      <c r="H347" s="335">
        <v>5525385</v>
      </c>
      <c r="I347" s="335">
        <v>4588362</v>
      </c>
      <c r="J347" s="335">
        <v>0</v>
      </c>
      <c r="K347" s="335">
        <v>0</v>
      </c>
      <c r="L347" s="335">
        <v>0</v>
      </c>
      <c r="M347" s="336">
        <v>0</v>
      </c>
    </row>
    <row r="348" spans="1:13" ht="18.75" customHeight="1">
      <c r="A348" s="337"/>
      <c r="B348" s="331"/>
      <c r="C348" s="332" t="s">
        <v>2</v>
      </c>
      <c r="D348" s="338" t="s">
        <v>319</v>
      </c>
      <c r="E348" s="353">
        <v>40562545</v>
      </c>
      <c r="F348" s="353">
        <v>30448798</v>
      </c>
      <c r="G348" s="353"/>
      <c r="H348" s="353">
        <v>5525385</v>
      </c>
      <c r="I348" s="353">
        <v>4588362</v>
      </c>
      <c r="J348" s="353">
        <v>0</v>
      </c>
      <c r="K348" s="353">
        <v>0</v>
      </c>
      <c r="L348" s="353">
        <v>0</v>
      </c>
      <c r="M348" s="354">
        <v>0</v>
      </c>
    </row>
    <row r="349" spans="1:13" ht="18.75" customHeight="1">
      <c r="A349" s="337"/>
      <c r="B349" s="331"/>
      <c r="C349" s="332" t="s">
        <v>2</v>
      </c>
      <c r="D349" s="338" t="s">
        <v>320</v>
      </c>
      <c r="E349" s="353">
        <v>13025189.4735</v>
      </c>
      <c r="F349" s="353">
        <v>10942575.61488</v>
      </c>
      <c r="G349" s="353"/>
      <c r="H349" s="353">
        <v>1474369.46494</v>
      </c>
      <c r="I349" s="353">
        <v>608244.39368</v>
      </c>
      <c r="J349" s="353">
        <v>0</v>
      </c>
      <c r="K349" s="353">
        <v>0</v>
      </c>
      <c r="L349" s="353">
        <v>0</v>
      </c>
      <c r="M349" s="354">
        <v>0</v>
      </c>
    </row>
    <row r="350" spans="1:13" ht="18.75" customHeight="1">
      <c r="A350" s="337"/>
      <c r="B350" s="331"/>
      <c r="C350" s="332" t="s">
        <v>2</v>
      </c>
      <c r="D350" s="338" t="s">
        <v>321</v>
      </c>
      <c r="E350" s="340">
        <v>0.3211137139817041</v>
      </c>
      <c r="F350" s="340">
        <v>0.35937627537481115</v>
      </c>
      <c r="G350" s="340"/>
      <c r="H350" s="340">
        <v>0.26683560782461313</v>
      </c>
      <c r="I350" s="340">
        <v>0.13256242503969826</v>
      </c>
      <c r="J350" s="340">
        <v>0</v>
      </c>
      <c r="K350" s="340">
        <v>0</v>
      </c>
      <c r="L350" s="340">
        <v>0</v>
      </c>
      <c r="M350" s="341">
        <v>0</v>
      </c>
    </row>
    <row r="351" spans="1:13" ht="18.75" customHeight="1">
      <c r="A351" s="342"/>
      <c r="B351" s="343"/>
      <c r="C351" s="344" t="s">
        <v>2</v>
      </c>
      <c r="D351" s="345" t="s">
        <v>322</v>
      </c>
      <c r="E351" s="346">
        <v>0.3211137139817041</v>
      </c>
      <c r="F351" s="346">
        <v>0.35937627537481115</v>
      </c>
      <c r="G351" s="346"/>
      <c r="H351" s="346">
        <v>0.26683560782461313</v>
      </c>
      <c r="I351" s="346">
        <v>0.13256242503969826</v>
      </c>
      <c r="J351" s="346">
        <v>0</v>
      </c>
      <c r="K351" s="346">
        <v>0</v>
      </c>
      <c r="L351" s="346">
        <v>0</v>
      </c>
      <c r="M351" s="347">
        <v>0</v>
      </c>
    </row>
    <row r="352" spans="1:13" ht="18.75" customHeight="1">
      <c r="A352" s="330" t="s">
        <v>486</v>
      </c>
      <c r="B352" s="331" t="s">
        <v>180</v>
      </c>
      <c r="C352" s="332" t="s">
        <v>487</v>
      </c>
      <c r="D352" s="333" t="s">
        <v>318</v>
      </c>
      <c r="E352" s="353">
        <v>31757</v>
      </c>
      <c r="F352" s="335">
        <v>0</v>
      </c>
      <c r="G352" s="335"/>
      <c r="H352" s="335">
        <v>25</v>
      </c>
      <c r="I352" s="335">
        <v>31634</v>
      </c>
      <c r="J352" s="335">
        <v>98</v>
      </c>
      <c r="K352" s="335">
        <v>0</v>
      </c>
      <c r="L352" s="335">
        <v>0</v>
      </c>
      <c r="M352" s="336">
        <v>0</v>
      </c>
    </row>
    <row r="353" spans="1:13" ht="18.75" customHeight="1">
      <c r="A353" s="337"/>
      <c r="B353" s="331"/>
      <c r="C353" s="332" t="s">
        <v>310</v>
      </c>
      <c r="D353" s="338" t="s">
        <v>319</v>
      </c>
      <c r="E353" s="353">
        <v>31757</v>
      </c>
      <c r="F353" s="353">
        <v>0</v>
      </c>
      <c r="G353" s="353"/>
      <c r="H353" s="353">
        <v>25</v>
      </c>
      <c r="I353" s="353">
        <v>31634</v>
      </c>
      <c r="J353" s="353">
        <v>98</v>
      </c>
      <c r="K353" s="353">
        <v>0</v>
      </c>
      <c r="L353" s="353">
        <v>0</v>
      </c>
      <c r="M353" s="354">
        <v>0</v>
      </c>
    </row>
    <row r="354" spans="1:13" ht="18.75" customHeight="1">
      <c r="A354" s="337"/>
      <c r="B354" s="331"/>
      <c r="C354" s="332" t="s">
        <v>2</v>
      </c>
      <c r="D354" s="338" t="s">
        <v>320</v>
      </c>
      <c r="E354" s="353">
        <v>7016.746</v>
      </c>
      <c r="F354" s="353">
        <v>0</v>
      </c>
      <c r="G354" s="353"/>
      <c r="H354" s="353">
        <v>3.802</v>
      </c>
      <c r="I354" s="353">
        <v>7012.944</v>
      </c>
      <c r="J354" s="353">
        <v>0</v>
      </c>
      <c r="K354" s="353">
        <v>0</v>
      </c>
      <c r="L354" s="353">
        <v>0</v>
      </c>
      <c r="M354" s="354">
        <v>0</v>
      </c>
    </row>
    <row r="355" spans="1:13" ht="18.75" customHeight="1">
      <c r="A355" s="337"/>
      <c r="B355" s="331"/>
      <c r="C355" s="332" t="s">
        <v>2</v>
      </c>
      <c r="D355" s="338" t="s">
        <v>321</v>
      </c>
      <c r="E355" s="340">
        <v>0.22095116037409077</v>
      </c>
      <c r="F355" s="340">
        <v>0</v>
      </c>
      <c r="G355" s="340"/>
      <c r="H355" s="340">
        <v>0.15208</v>
      </c>
      <c r="I355" s="340">
        <v>0.22169008029335527</v>
      </c>
      <c r="J355" s="340">
        <v>0</v>
      </c>
      <c r="K355" s="340">
        <v>0</v>
      </c>
      <c r="L355" s="340">
        <v>0</v>
      </c>
      <c r="M355" s="341">
        <v>0</v>
      </c>
    </row>
    <row r="356" spans="1:13" ht="18.75" customHeight="1">
      <c r="A356" s="342"/>
      <c r="B356" s="343"/>
      <c r="C356" s="344" t="s">
        <v>2</v>
      </c>
      <c r="D356" s="345" t="s">
        <v>322</v>
      </c>
      <c r="E356" s="346">
        <v>0.22095116037409077</v>
      </c>
      <c r="F356" s="346">
        <v>0</v>
      </c>
      <c r="G356" s="346"/>
      <c r="H356" s="346">
        <v>0.15208</v>
      </c>
      <c r="I356" s="346">
        <v>0.22169008029335527</v>
      </c>
      <c r="J356" s="346">
        <v>0</v>
      </c>
      <c r="K356" s="346">
        <v>0</v>
      </c>
      <c r="L356" s="346">
        <v>0</v>
      </c>
      <c r="M356" s="347">
        <v>0</v>
      </c>
    </row>
    <row r="357" spans="1:13" ht="18.75" customHeight="1">
      <c r="A357" s="330" t="s">
        <v>488</v>
      </c>
      <c r="B357" s="331" t="s">
        <v>180</v>
      </c>
      <c r="C357" s="332" t="s">
        <v>489</v>
      </c>
      <c r="D357" s="348" t="s">
        <v>318</v>
      </c>
      <c r="E357" s="353">
        <v>25603</v>
      </c>
      <c r="F357" s="335">
        <v>0</v>
      </c>
      <c r="G357" s="335"/>
      <c r="H357" s="335">
        <v>10</v>
      </c>
      <c r="I357" s="335">
        <v>24005</v>
      </c>
      <c r="J357" s="335">
        <v>1438</v>
      </c>
      <c r="K357" s="335">
        <v>0</v>
      </c>
      <c r="L357" s="335">
        <v>0</v>
      </c>
      <c r="M357" s="336">
        <v>150</v>
      </c>
    </row>
    <row r="358" spans="1:13" ht="18.75" customHeight="1">
      <c r="A358" s="337"/>
      <c r="B358" s="331"/>
      <c r="C358" s="332" t="s">
        <v>2</v>
      </c>
      <c r="D358" s="348" t="s">
        <v>319</v>
      </c>
      <c r="E358" s="353">
        <v>25603</v>
      </c>
      <c r="F358" s="353">
        <v>0</v>
      </c>
      <c r="G358" s="353"/>
      <c r="H358" s="353">
        <v>10</v>
      </c>
      <c r="I358" s="353">
        <v>24005</v>
      </c>
      <c r="J358" s="353">
        <v>1438</v>
      </c>
      <c r="K358" s="353">
        <v>0</v>
      </c>
      <c r="L358" s="353">
        <v>0</v>
      </c>
      <c r="M358" s="354">
        <v>150</v>
      </c>
    </row>
    <row r="359" spans="1:13" ht="18.75" customHeight="1">
      <c r="A359" s="337"/>
      <c r="B359" s="331"/>
      <c r="C359" s="332" t="s">
        <v>2</v>
      </c>
      <c r="D359" s="348" t="s">
        <v>320</v>
      </c>
      <c r="E359" s="353">
        <v>6427.98908</v>
      </c>
      <c r="F359" s="353">
        <v>0</v>
      </c>
      <c r="G359" s="353"/>
      <c r="H359" s="353">
        <v>5.278</v>
      </c>
      <c r="I359" s="353">
        <v>6337.88015</v>
      </c>
      <c r="J359" s="353">
        <v>75.33747</v>
      </c>
      <c r="K359" s="353">
        <v>0</v>
      </c>
      <c r="L359" s="353">
        <v>0</v>
      </c>
      <c r="M359" s="354">
        <v>9.49346</v>
      </c>
    </row>
    <row r="360" spans="1:13" ht="18.75" customHeight="1">
      <c r="A360" s="337"/>
      <c r="B360" s="331"/>
      <c r="C360" s="332" t="s">
        <v>2</v>
      </c>
      <c r="D360" s="348" t="s">
        <v>321</v>
      </c>
      <c r="E360" s="340">
        <v>0.2510639018864977</v>
      </c>
      <c r="F360" s="340">
        <v>0</v>
      </c>
      <c r="G360" s="340"/>
      <c r="H360" s="340">
        <v>0.5277999999999999</v>
      </c>
      <c r="I360" s="340">
        <v>0.26402333472193296</v>
      </c>
      <c r="J360" s="340">
        <v>0.05239045201668984</v>
      </c>
      <c r="K360" s="340">
        <v>0</v>
      </c>
      <c r="L360" s="340">
        <v>0</v>
      </c>
      <c r="M360" s="341">
        <v>0.06328973333333333</v>
      </c>
    </row>
    <row r="361" spans="1:13" ht="18.75" customHeight="1">
      <c r="A361" s="342"/>
      <c r="B361" s="343"/>
      <c r="C361" s="344" t="s">
        <v>2</v>
      </c>
      <c r="D361" s="348" t="s">
        <v>322</v>
      </c>
      <c r="E361" s="346">
        <v>0.2510639018864977</v>
      </c>
      <c r="F361" s="346">
        <v>0</v>
      </c>
      <c r="G361" s="346"/>
      <c r="H361" s="346">
        <v>0.5277999999999999</v>
      </c>
      <c r="I361" s="346">
        <v>0.26402333472193296</v>
      </c>
      <c r="J361" s="346">
        <v>0.05239045201668984</v>
      </c>
      <c r="K361" s="346">
        <v>0</v>
      </c>
      <c r="L361" s="346">
        <v>0</v>
      </c>
      <c r="M361" s="347">
        <v>0.06328973333333333</v>
      </c>
    </row>
    <row r="362" spans="1:13" ht="18.75" customHeight="1">
      <c r="A362" s="356" t="s">
        <v>490</v>
      </c>
      <c r="B362" s="357" t="s">
        <v>180</v>
      </c>
      <c r="C362" s="331" t="s">
        <v>491</v>
      </c>
      <c r="D362" s="349" t="s">
        <v>318</v>
      </c>
      <c r="E362" s="353">
        <v>102706</v>
      </c>
      <c r="F362" s="335">
        <v>0</v>
      </c>
      <c r="G362" s="335"/>
      <c r="H362" s="335">
        <v>230</v>
      </c>
      <c r="I362" s="335">
        <v>89036</v>
      </c>
      <c r="J362" s="335">
        <v>8100</v>
      </c>
      <c r="K362" s="335">
        <v>0</v>
      </c>
      <c r="L362" s="335">
        <v>0</v>
      </c>
      <c r="M362" s="336">
        <v>5340</v>
      </c>
    </row>
    <row r="363" spans="1:13" ht="18.75" customHeight="1">
      <c r="A363" s="337"/>
      <c r="B363" s="331"/>
      <c r="C363" s="332" t="s">
        <v>492</v>
      </c>
      <c r="D363" s="348" t="s">
        <v>319</v>
      </c>
      <c r="E363" s="353">
        <v>102706</v>
      </c>
      <c r="F363" s="353">
        <v>0</v>
      </c>
      <c r="G363" s="353"/>
      <c r="H363" s="353">
        <v>230</v>
      </c>
      <c r="I363" s="353">
        <v>88852</v>
      </c>
      <c r="J363" s="353">
        <v>8100</v>
      </c>
      <c r="K363" s="353">
        <v>0</v>
      </c>
      <c r="L363" s="353">
        <v>0</v>
      </c>
      <c r="M363" s="354">
        <v>5524</v>
      </c>
    </row>
    <row r="364" spans="1:13" ht="18.75" customHeight="1">
      <c r="A364" s="337"/>
      <c r="B364" s="331"/>
      <c r="C364" s="332" t="s">
        <v>2</v>
      </c>
      <c r="D364" s="348" t="s">
        <v>320</v>
      </c>
      <c r="E364" s="353">
        <v>18824.34296</v>
      </c>
      <c r="F364" s="353">
        <v>0</v>
      </c>
      <c r="G364" s="353"/>
      <c r="H364" s="353">
        <v>43.7264</v>
      </c>
      <c r="I364" s="353">
        <v>18328.19888</v>
      </c>
      <c r="J364" s="353">
        <v>100.62425</v>
      </c>
      <c r="K364" s="353">
        <v>0</v>
      </c>
      <c r="L364" s="353">
        <v>0</v>
      </c>
      <c r="M364" s="354">
        <v>351.79343</v>
      </c>
    </row>
    <row r="365" spans="1:13" ht="18.75" customHeight="1">
      <c r="A365" s="337"/>
      <c r="B365" s="331"/>
      <c r="C365" s="332" t="s">
        <v>2</v>
      </c>
      <c r="D365" s="348" t="s">
        <v>321</v>
      </c>
      <c r="E365" s="340">
        <v>0.1832837707631492</v>
      </c>
      <c r="F365" s="340">
        <v>0</v>
      </c>
      <c r="G365" s="340"/>
      <c r="H365" s="340">
        <v>0.19011478260869563</v>
      </c>
      <c r="I365" s="340">
        <v>0.20585155307965317</v>
      </c>
      <c r="J365" s="340">
        <v>0.012422746913580248</v>
      </c>
      <c r="K365" s="340">
        <v>0</v>
      </c>
      <c r="L365" s="340">
        <v>0</v>
      </c>
      <c r="M365" s="341">
        <v>0.06587891947565543</v>
      </c>
    </row>
    <row r="366" spans="1:13" ht="18.75" customHeight="1">
      <c r="A366" s="342"/>
      <c r="B366" s="343"/>
      <c r="C366" s="344" t="s">
        <v>2</v>
      </c>
      <c r="D366" s="350" t="s">
        <v>322</v>
      </c>
      <c r="E366" s="346">
        <v>0.1832837707631492</v>
      </c>
      <c r="F366" s="346">
        <v>0</v>
      </c>
      <c r="G366" s="346"/>
      <c r="H366" s="346">
        <v>0.19011478260869563</v>
      </c>
      <c r="I366" s="346">
        <v>0.20627784270472246</v>
      </c>
      <c r="J366" s="346">
        <v>0.012422746913580248</v>
      </c>
      <c r="K366" s="346">
        <v>0</v>
      </c>
      <c r="L366" s="346">
        <v>0</v>
      </c>
      <c r="M366" s="347">
        <v>0.06368454561911659</v>
      </c>
    </row>
    <row r="367" spans="1:13" ht="18.75" customHeight="1">
      <c r="A367" s="330" t="s">
        <v>493</v>
      </c>
      <c r="B367" s="331" t="s">
        <v>180</v>
      </c>
      <c r="C367" s="332" t="s">
        <v>494</v>
      </c>
      <c r="D367" s="348" t="s">
        <v>318</v>
      </c>
      <c r="E367" s="353">
        <v>11800000</v>
      </c>
      <c r="F367" s="335">
        <v>0</v>
      </c>
      <c r="G367" s="335"/>
      <c r="H367" s="335">
        <v>0</v>
      </c>
      <c r="I367" s="335">
        <v>0</v>
      </c>
      <c r="J367" s="335">
        <v>0</v>
      </c>
      <c r="K367" s="335">
        <v>11800000</v>
      </c>
      <c r="L367" s="335">
        <v>0</v>
      </c>
      <c r="M367" s="336">
        <v>0</v>
      </c>
    </row>
    <row r="368" spans="1:13" ht="18.75" customHeight="1">
      <c r="A368" s="337"/>
      <c r="B368" s="331"/>
      <c r="C368" s="332"/>
      <c r="D368" s="348" t="s">
        <v>319</v>
      </c>
      <c r="E368" s="353">
        <v>11800000</v>
      </c>
      <c r="F368" s="353">
        <v>0</v>
      </c>
      <c r="G368" s="353"/>
      <c r="H368" s="353">
        <v>0</v>
      </c>
      <c r="I368" s="353">
        <v>0</v>
      </c>
      <c r="J368" s="353">
        <v>0</v>
      </c>
      <c r="K368" s="353">
        <v>11800000</v>
      </c>
      <c r="L368" s="353">
        <v>0</v>
      </c>
      <c r="M368" s="354">
        <v>0</v>
      </c>
    </row>
    <row r="369" spans="1:13" ht="18.75" customHeight="1">
      <c r="A369" s="337"/>
      <c r="B369" s="331"/>
      <c r="C369" s="332"/>
      <c r="D369" s="348" t="s">
        <v>320</v>
      </c>
      <c r="E369" s="353">
        <v>4597213.38736</v>
      </c>
      <c r="F369" s="353">
        <v>0</v>
      </c>
      <c r="G369" s="353"/>
      <c r="H369" s="353">
        <v>0</v>
      </c>
      <c r="I369" s="353">
        <v>0</v>
      </c>
      <c r="J369" s="353">
        <v>0</v>
      </c>
      <c r="K369" s="353">
        <v>4597213.38736</v>
      </c>
      <c r="L369" s="353">
        <v>0</v>
      </c>
      <c r="M369" s="354">
        <v>0</v>
      </c>
    </row>
    <row r="370" spans="1:13" ht="18.75" customHeight="1">
      <c r="A370" s="337"/>
      <c r="B370" s="331"/>
      <c r="C370" s="332"/>
      <c r="D370" s="348" t="s">
        <v>321</v>
      </c>
      <c r="E370" s="340">
        <v>0.38959435486101696</v>
      </c>
      <c r="F370" s="340">
        <v>0</v>
      </c>
      <c r="G370" s="340"/>
      <c r="H370" s="340">
        <v>0</v>
      </c>
      <c r="I370" s="340">
        <v>0</v>
      </c>
      <c r="J370" s="340">
        <v>0</v>
      </c>
      <c r="K370" s="340">
        <v>0.38959435486101696</v>
      </c>
      <c r="L370" s="340">
        <v>0</v>
      </c>
      <c r="M370" s="341">
        <v>0</v>
      </c>
    </row>
    <row r="371" spans="1:13" ht="18.75" customHeight="1">
      <c r="A371" s="342"/>
      <c r="B371" s="343"/>
      <c r="C371" s="344"/>
      <c r="D371" s="345" t="s">
        <v>322</v>
      </c>
      <c r="E371" s="508">
        <v>0.38959435486101696</v>
      </c>
      <c r="F371" s="346">
        <v>0</v>
      </c>
      <c r="G371" s="346"/>
      <c r="H371" s="346">
        <v>0</v>
      </c>
      <c r="I371" s="346">
        <v>0</v>
      </c>
      <c r="J371" s="346">
        <v>0</v>
      </c>
      <c r="K371" s="346">
        <v>0.38959435486101696</v>
      </c>
      <c r="L371" s="346">
        <v>0</v>
      </c>
      <c r="M371" s="347">
        <v>0</v>
      </c>
    </row>
    <row r="372" spans="1:13" ht="18.75" customHeight="1">
      <c r="A372" s="330" t="s">
        <v>495</v>
      </c>
      <c r="B372" s="331" t="s">
        <v>180</v>
      </c>
      <c r="C372" s="332" t="s">
        <v>496</v>
      </c>
      <c r="D372" s="333" t="s">
        <v>318</v>
      </c>
      <c r="E372" s="509">
        <v>24370000</v>
      </c>
      <c r="F372" s="335">
        <v>0</v>
      </c>
      <c r="G372" s="335"/>
      <c r="H372" s="335">
        <v>0</v>
      </c>
      <c r="I372" s="335">
        <v>100</v>
      </c>
      <c r="J372" s="335">
        <v>0</v>
      </c>
      <c r="K372" s="335">
        <v>24369900</v>
      </c>
      <c r="L372" s="335">
        <v>0</v>
      </c>
      <c r="M372" s="336">
        <v>0</v>
      </c>
    </row>
    <row r="373" spans="1:13" ht="18.75" customHeight="1">
      <c r="A373" s="337"/>
      <c r="B373" s="331"/>
      <c r="C373" s="332" t="s">
        <v>2</v>
      </c>
      <c r="D373" s="348" t="s">
        <v>319</v>
      </c>
      <c r="E373" s="353">
        <v>24370000</v>
      </c>
      <c r="F373" s="353">
        <v>0</v>
      </c>
      <c r="G373" s="353"/>
      <c r="H373" s="353">
        <v>0</v>
      </c>
      <c r="I373" s="353">
        <v>100</v>
      </c>
      <c r="J373" s="353">
        <v>0</v>
      </c>
      <c r="K373" s="353">
        <v>24369900</v>
      </c>
      <c r="L373" s="353">
        <v>0</v>
      </c>
      <c r="M373" s="354">
        <v>0</v>
      </c>
    </row>
    <row r="374" spans="1:13" ht="18.75" customHeight="1">
      <c r="A374" s="337"/>
      <c r="B374" s="331"/>
      <c r="C374" s="332" t="s">
        <v>2</v>
      </c>
      <c r="D374" s="348" t="s">
        <v>320</v>
      </c>
      <c r="E374" s="353">
        <v>3253304.5871</v>
      </c>
      <c r="F374" s="353">
        <v>0</v>
      </c>
      <c r="G374" s="353"/>
      <c r="H374" s="353">
        <v>0</v>
      </c>
      <c r="I374" s="353">
        <v>0</v>
      </c>
      <c r="J374" s="353">
        <v>0</v>
      </c>
      <c r="K374" s="353">
        <v>3253304.5871</v>
      </c>
      <c r="L374" s="353">
        <v>0</v>
      </c>
      <c r="M374" s="354">
        <v>0</v>
      </c>
    </row>
    <row r="375" spans="1:13" ht="18.75" customHeight="1">
      <c r="A375" s="337"/>
      <c r="B375" s="331"/>
      <c r="C375" s="332" t="s">
        <v>2</v>
      </c>
      <c r="D375" s="348" t="s">
        <v>321</v>
      </c>
      <c r="E375" s="340">
        <v>0.1334962899917932</v>
      </c>
      <c r="F375" s="340">
        <v>0</v>
      </c>
      <c r="G375" s="340"/>
      <c r="H375" s="340">
        <v>0</v>
      </c>
      <c r="I375" s="340">
        <v>0</v>
      </c>
      <c r="J375" s="340">
        <v>0</v>
      </c>
      <c r="K375" s="340">
        <v>0.13349683778349522</v>
      </c>
      <c r="L375" s="340">
        <v>0</v>
      </c>
      <c r="M375" s="341">
        <v>0</v>
      </c>
    </row>
    <row r="376" spans="1:13" ht="18.75" customHeight="1">
      <c r="A376" s="342"/>
      <c r="B376" s="343"/>
      <c r="C376" s="344" t="s">
        <v>2</v>
      </c>
      <c r="D376" s="350" t="s">
        <v>322</v>
      </c>
      <c r="E376" s="346">
        <v>0.1334962899917932</v>
      </c>
      <c r="F376" s="346">
        <v>0</v>
      </c>
      <c r="G376" s="346"/>
      <c r="H376" s="346">
        <v>0</v>
      </c>
      <c r="I376" s="346">
        <v>0</v>
      </c>
      <c r="J376" s="346">
        <v>0</v>
      </c>
      <c r="K376" s="346">
        <v>0.13349683778349522</v>
      </c>
      <c r="L376" s="346">
        <v>0</v>
      </c>
      <c r="M376" s="347">
        <v>0</v>
      </c>
    </row>
    <row r="377" spans="1:13" ht="18.75" customHeight="1">
      <c r="A377" s="330" t="s">
        <v>497</v>
      </c>
      <c r="B377" s="331" t="s">
        <v>180</v>
      </c>
      <c r="C377" s="332" t="s">
        <v>498</v>
      </c>
      <c r="D377" s="348" t="s">
        <v>318</v>
      </c>
      <c r="E377" s="353">
        <v>113064</v>
      </c>
      <c r="F377" s="335">
        <v>0</v>
      </c>
      <c r="G377" s="335"/>
      <c r="H377" s="335">
        <v>73</v>
      </c>
      <c r="I377" s="335">
        <v>110821</v>
      </c>
      <c r="J377" s="335">
        <v>2170</v>
      </c>
      <c r="K377" s="335">
        <v>0</v>
      </c>
      <c r="L377" s="335">
        <v>0</v>
      </c>
      <c r="M377" s="336">
        <v>0</v>
      </c>
    </row>
    <row r="378" spans="1:13" ht="18.75" customHeight="1">
      <c r="A378" s="337"/>
      <c r="B378" s="331"/>
      <c r="C378" s="332" t="s">
        <v>2</v>
      </c>
      <c r="D378" s="348" t="s">
        <v>319</v>
      </c>
      <c r="E378" s="353">
        <v>113064</v>
      </c>
      <c r="F378" s="353">
        <v>0</v>
      </c>
      <c r="G378" s="353"/>
      <c r="H378" s="353">
        <v>85.01</v>
      </c>
      <c r="I378" s="353">
        <v>110888.99</v>
      </c>
      <c r="J378" s="353">
        <v>2090</v>
      </c>
      <c r="K378" s="353">
        <v>0</v>
      </c>
      <c r="L378" s="353">
        <v>0</v>
      </c>
      <c r="M378" s="354">
        <v>0</v>
      </c>
    </row>
    <row r="379" spans="1:13" ht="18.75" customHeight="1">
      <c r="A379" s="337"/>
      <c r="B379" s="331"/>
      <c r="C379" s="332" t="s">
        <v>2</v>
      </c>
      <c r="D379" s="348" t="s">
        <v>320</v>
      </c>
      <c r="E379" s="353">
        <v>30650.11833</v>
      </c>
      <c r="F379" s="353">
        <v>0</v>
      </c>
      <c r="G379" s="353"/>
      <c r="H379" s="353">
        <v>18.15772</v>
      </c>
      <c r="I379" s="353">
        <v>30535.28911</v>
      </c>
      <c r="J379" s="353">
        <v>96.6715</v>
      </c>
      <c r="K379" s="353">
        <v>0</v>
      </c>
      <c r="L379" s="353">
        <v>0</v>
      </c>
      <c r="M379" s="354">
        <v>0</v>
      </c>
    </row>
    <row r="380" spans="1:13" ht="18.75" customHeight="1">
      <c r="A380" s="337"/>
      <c r="B380" s="331"/>
      <c r="C380" s="332" t="s">
        <v>2</v>
      </c>
      <c r="D380" s="348" t="s">
        <v>321</v>
      </c>
      <c r="E380" s="340">
        <v>0.27108644953300787</v>
      </c>
      <c r="F380" s="340">
        <v>0</v>
      </c>
      <c r="G380" s="340"/>
      <c r="H380" s="340">
        <v>0.24873589041095892</v>
      </c>
      <c r="I380" s="340">
        <v>0.2755370291731712</v>
      </c>
      <c r="J380" s="340">
        <v>0.04454907834101382</v>
      </c>
      <c r="K380" s="340">
        <v>0</v>
      </c>
      <c r="L380" s="340">
        <v>0</v>
      </c>
      <c r="M380" s="341">
        <v>0</v>
      </c>
    </row>
    <row r="381" spans="1:13" ht="18.75" customHeight="1">
      <c r="A381" s="342"/>
      <c r="B381" s="343"/>
      <c r="C381" s="344" t="s">
        <v>2</v>
      </c>
      <c r="D381" s="350" t="s">
        <v>322</v>
      </c>
      <c r="E381" s="346">
        <v>0.27108644953300787</v>
      </c>
      <c r="F381" s="346">
        <v>0</v>
      </c>
      <c r="G381" s="346"/>
      <c r="H381" s="346">
        <v>0.21359510645806376</v>
      </c>
      <c r="I381" s="346">
        <v>0.2753680875802007</v>
      </c>
      <c r="J381" s="346">
        <v>0.046254306220095694</v>
      </c>
      <c r="K381" s="346">
        <v>0</v>
      </c>
      <c r="L381" s="346">
        <v>0</v>
      </c>
      <c r="M381" s="347">
        <v>0</v>
      </c>
    </row>
    <row r="382" spans="1:13" ht="18.75" customHeight="1">
      <c r="A382" s="330" t="s">
        <v>499</v>
      </c>
      <c r="B382" s="331" t="s">
        <v>180</v>
      </c>
      <c r="C382" s="332" t="s">
        <v>500</v>
      </c>
      <c r="D382" s="348" t="s">
        <v>318</v>
      </c>
      <c r="E382" s="353">
        <v>95000</v>
      </c>
      <c r="F382" s="335">
        <v>0</v>
      </c>
      <c r="G382" s="335"/>
      <c r="H382" s="335">
        <v>0</v>
      </c>
      <c r="I382" s="335">
        <v>95000</v>
      </c>
      <c r="J382" s="335">
        <v>0</v>
      </c>
      <c r="K382" s="335">
        <v>0</v>
      </c>
      <c r="L382" s="335">
        <v>0</v>
      </c>
      <c r="M382" s="336">
        <v>0</v>
      </c>
    </row>
    <row r="383" spans="1:13" ht="18.75" customHeight="1">
      <c r="A383" s="337"/>
      <c r="B383" s="331"/>
      <c r="C383" s="332" t="s">
        <v>2</v>
      </c>
      <c r="D383" s="348" t="s">
        <v>319</v>
      </c>
      <c r="E383" s="353">
        <v>85569.248</v>
      </c>
      <c r="F383" s="353">
        <v>0</v>
      </c>
      <c r="G383" s="353"/>
      <c r="H383" s="353">
        <v>0</v>
      </c>
      <c r="I383" s="353">
        <v>85569.248</v>
      </c>
      <c r="J383" s="353">
        <v>0</v>
      </c>
      <c r="K383" s="353">
        <v>0</v>
      </c>
      <c r="L383" s="353">
        <v>0</v>
      </c>
      <c r="M383" s="354">
        <v>0</v>
      </c>
    </row>
    <row r="384" spans="1:13" ht="18.75" customHeight="1">
      <c r="A384" s="337"/>
      <c r="B384" s="331"/>
      <c r="C384" s="332" t="s">
        <v>2</v>
      </c>
      <c r="D384" s="348" t="s">
        <v>320</v>
      </c>
      <c r="E384" s="353">
        <v>0</v>
      </c>
      <c r="F384" s="353">
        <v>0</v>
      </c>
      <c r="G384" s="353"/>
      <c r="H384" s="353">
        <v>0</v>
      </c>
      <c r="I384" s="353">
        <v>0</v>
      </c>
      <c r="J384" s="353">
        <v>0</v>
      </c>
      <c r="K384" s="353">
        <v>0</v>
      </c>
      <c r="L384" s="353">
        <v>0</v>
      </c>
      <c r="M384" s="354">
        <v>0</v>
      </c>
    </row>
    <row r="385" spans="1:13" ht="18.75" customHeight="1">
      <c r="A385" s="337"/>
      <c r="B385" s="331"/>
      <c r="C385" s="332" t="s">
        <v>2</v>
      </c>
      <c r="D385" s="348" t="s">
        <v>321</v>
      </c>
      <c r="E385" s="340">
        <v>0</v>
      </c>
      <c r="F385" s="340">
        <v>0</v>
      </c>
      <c r="G385" s="340"/>
      <c r="H385" s="340">
        <v>0</v>
      </c>
      <c r="I385" s="340">
        <v>0</v>
      </c>
      <c r="J385" s="340">
        <v>0</v>
      </c>
      <c r="K385" s="340">
        <v>0</v>
      </c>
      <c r="L385" s="340">
        <v>0</v>
      </c>
      <c r="M385" s="341">
        <v>0</v>
      </c>
    </row>
    <row r="386" spans="1:13" ht="18.75" customHeight="1">
      <c r="A386" s="342"/>
      <c r="B386" s="343"/>
      <c r="C386" s="344" t="s">
        <v>2</v>
      </c>
      <c r="D386" s="351" t="s">
        <v>322</v>
      </c>
      <c r="E386" s="346">
        <v>0</v>
      </c>
      <c r="F386" s="346">
        <v>0</v>
      </c>
      <c r="G386" s="346"/>
      <c r="H386" s="346">
        <v>0</v>
      </c>
      <c r="I386" s="346">
        <v>0</v>
      </c>
      <c r="J386" s="346">
        <v>0</v>
      </c>
      <c r="K386" s="346">
        <v>0</v>
      </c>
      <c r="L386" s="346">
        <v>0</v>
      </c>
      <c r="M386" s="347">
        <v>0</v>
      </c>
    </row>
    <row r="387" spans="1:13" ht="18.75" customHeight="1">
      <c r="A387" s="330" t="s">
        <v>501</v>
      </c>
      <c r="B387" s="331" t="s">
        <v>180</v>
      </c>
      <c r="C387" s="332" t="s">
        <v>502</v>
      </c>
      <c r="D387" s="348" t="s">
        <v>318</v>
      </c>
      <c r="E387" s="353">
        <v>51206360</v>
      </c>
      <c r="F387" s="335">
        <v>51206360</v>
      </c>
      <c r="G387" s="335"/>
      <c r="H387" s="335">
        <v>0</v>
      </c>
      <c r="I387" s="335">
        <v>0</v>
      </c>
      <c r="J387" s="335">
        <v>0</v>
      </c>
      <c r="K387" s="335">
        <v>0</v>
      </c>
      <c r="L387" s="335">
        <v>0</v>
      </c>
      <c r="M387" s="336">
        <v>0</v>
      </c>
    </row>
    <row r="388" spans="1:13" ht="18.75" customHeight="1">
      <c r="A388" s="337"/>
      <c r="B388" s="331"/>
      <c r="C388" s="332" t="s">
        <v>503</v>
      </c>
      <c r="D388" s="348" t="s">
        <v>319</v>
      </c>
      <c r="E388" s="353">
        <v>51206360</v>
      </c>
      <c r="F388" s="353">
        <v>50870361</v>
      </c>
      <c r="G388" s="353"/>
      <c r="H388" s="353">
        <v>0</v>
      </c>
      <c r="I388" s="353">
        <v>335999</v>
      </c>
      <c r="J388" s="353">
        <v>0</v>
      </c>
      <c r="K388" s="353">
        <v>0</v>
      </c>
      <c r="L388" s="353">
        <v>0</v>
      </c>
      <c r="M388" s="354">
        <v>0</v>
      </c>
    </row>
    <row r="389" spans="1:13" ht="18.75" customHeight="1">
      <c r="A389" s="337"/>
      <c r="B389" s="331"/>
      <c r="C389" s="332" t="s">
        <v>2</v>
      </c>
      <c r="D389" s="348" t="s">
        <v>320</v>
      </c>
      <c r="E389" s="353">
        <v>17944381.873</v>
      </c>
      <c r="F389" s="353">
        <v>17944378.607</v>
      </c>
      <c r="G389" s="521" t="s">
        <v>559</v>
      </c>
      <c r="H389" s="353">
        <v>0</v>
      </c>
      <c r="I389" s="353">
        <v>3.266</v>
      </c>
      <c r="J389" s="353">
        <v>0</v>
      </c>
      <c r="K389" s="353">
        <v>0</v>
      </c>
      <c r="L389" s="353">
        <v>0</v>
      </c>
      <c r="M389" s="354">
        <v>0</v>
      </c>
    </row>
    <row r="390" spans="1:13" ht="18.75" customHeight="1">
      <c r="A390" s="337"/>
      <c r="B390" s="331"/>
      <c r="C390" s="332" t="s">
        <v>2</v>
      </c>
      <c r="D390" s="348" t="s">
        <v>321</v>
      </c>
      <c r="E390" s="340">
        <v>0.35043267814779255</v>
      </c>
      <c r="F390" s="340">
        <v>0.3504326143666529</v>
      </c>
      <c r="G390" s="340"/>
      <c r="H390" s="340">
        <v>0</v>
      </c>
      <c r="I390" s="340">
        <v>0</v>
      </c>
      <c r="J390" s="340">
        <v>0</v>
      </c>
      <c r="K390" s="340">
        <v>0</v>
      </c>
      <c r="L390" s="340">
        <v>0</v>
      </c>
      <c r="M390" s="341">
        <v>0</v>
      </c>
    </row>
    <row r="391" spans="1:13" ht="18.75" customHeight="1">
      <c r="A391" s="342"/>
      <c r="B391" s="343"/>
      <c r="C391" s="344" t="s">
        <v>2</v>
      </c>
      <c r="D391" s="351" t="s">
        <v>322</v>
      </c>
      <c r="E391" s="346">
        <v>0.35043267814779255</v>
      </c>
      <c r="F391" s="346">
        <v>0.35274722361415917</v>
      </c>
      <c r="G391" s="346"/>
      <c r="H391" s="346">
        <v>0</v>
      </c>
      <c r="I391" s="346">
        <v>9.72026702460424E-06</v>
      </c>
      <c r="J391" s="346">
        <v>0</v>
      </c>
      <c r="K391" s="346">
        <v>0</v>
      </c>
      <c r="L391" s="346">
        <v>0</v>
      </c>
      <c r="M391" s="347">
        <v>0</v>
      </c>
    </row>
    <row r="392" spans="1:13" ht="18.75" customHeight="1">
      <c r="A392" s="330" t="s">
        <v>504</v>
      </c>
      <c r="B392" s="331" t="s">
        <v>180</v>
      </c>
      <c r="C392" s="332" t="s">
        <v>505</v>
      </c>
      <c r="D392" s="349" t="s">
        <v>318</v>
      </c>
      <c r="E392" s="353">
        <v>23272975</v>
      </c>
      <c r="F392" s="335">
        <v>8195629</v>
      </c>
      <c r="G392" s="335"/>
      <c r="H392" s="335">
        <v>11000</v>
      </c>
      <c r="I392" s="335">
        <v>3897171</v>
      </c>
      <c r="J392" s="335">
        <v>5789637</v>
      </c>
      <c r="K392" s="335">
        <v>0</v>
      </c>
      <c r="L392" s="335">
        <v>0</v>
      </c>
      <c r="M392" s="336">
        <v>5379538</v>
      </c>
    </row>
    <row r="393" spans="1:13" ht="18.75" customHeight="1">
      <c r="A393" s="337"/>
      <c r="B393" s="331"/>
      <c r="C393" s="332" t="s">
        <v>2</v>
      </c>
      <c r="D393" s="348" t="s">
        <v>319</v>
      </c>
      <c r="E393" s="353">
        <v>19271367.92</v>
      </c>
      <c r="F393" s="353">
        <v>6015231.904</v>
      </c>
      <c r="G393" s="353"/>
      <c r="H393" s="353">
        <v>11000</v>
      </c>
      <c r="I393" s="353">
        <v>3466441.647</v>
      </c>
      <c r="J393" s="353">
        <v>4445848.258</v>
      </c>
      <c r="K393" s="353">
        <v>0</v>
      </c>
      <c r="L393" s="353">
        <v>0</v>
      </c>
      <c r="M393" s="354">
        <v>5332846.111</v>
      </c>
    </row>
    <row r="394" spans="1:13" ht="18.75" customHeight="1">
      <c r="A394" s="337"/>
      <c r="B394" s="331"/>
      <c r="C394" s="332" t="s">
        <v>2</v>
      </c>
      <c r="D394" s="348" t="s">
        <v>320</v>
      </c>
      <c r="E394" s="353">
        <v>0</v>
      </c>
      <c r="F394" s="353">
        <v>0</v>
      </c>
      <c r="G394" s="353"/>
      <c r="H394" s="353">
        <v>0</v>
      </c>
      <c r="I394" s="353">
        <v>0</v>
      </c>
      <c r="J394" s="353">
        <v>0</v>
      </c>
      <c r="K394" s="353">
        <v>0</v>
      </c>
      <c r="L394" s="353">
        <v>0</v>
      </c>
      <c r="M394" s="354">
        <v>0</v>
      </c>
    </row>
    <row r="395" spans="1:13" ht="18.75" customHeight="1">
      <c r="A395" s="337"/>
      <c r="B395" s="331"/>
      <c r="C395" s="332" t="s">
        <v>2</v>
      </c>
      <c r="D395" s="348" t="s">
        <v>321</v>
      </c>
      <c r="E395" s="340">
        <v>0</v>
      </c>
      <c r="F395" s="340">
        <v>0</v>
      </c>
      <c r="G395" s="340"/>
      <c r="H395" s="340">
        <v>0</v>
      </c>
      <c r="I395" s="340">
        <v>0</v>
      </c>
      <c r="J395" s="340">
        <v>0</v>
      </c>
      <c r="K395" s="340">
        <v>0</v>
      </c>
      <c r="L395" s="340">
        <v>0</v>
      </c>
      <c r="M395" s="341">
        <v>0</v>
      </c>
    </row>
    <row r="396" spans="1:13" ht="18" customHeight="1">
      <c r="A396" s="342"/>
      <c r="B396" s="343"/>
      <c r="C396" s="344" t="s">
        <v>2</v>
      </c>
      <c r="D396" s="350" t="s">
        <v>322</v>
      </c>
      <c r="E396" s="346">
        <v>0</v>
      </c>
      <c r="F396" s="346">
        <v>0</v>
      </c>
      <c r="G396" s="346"/>
      <c r="H396" s="346">
        <v>0</v>
      </c>
      <c r="I396" s="346">
        <v>0</v>
      </c>
      <c r="J396" s="346">
        <v>0</v>
      </c>
      <c r="K396" s="346">
        <v>0</v>
      </c>
      <c r="L396" s="346">
        <v>0</v>
      </c>
      <c r="M396" s="347">
        <v>0</v>
      </c>
    </row>
    <row r="397" spans="1:13" ht="18.75" customHeight="1">
      <c r="A397" s="330" t="s">
        <v>506</v>
      </c>
      <c r="B397" s="331" t="s">
        <v>180</v>
      </c>
      <c r="C397" s="332" t="s">
        <v>507</v>
      </c>
      <c r="D397" s="349" t="s">
        <v>318</v>
      </c>
      <c r="E397" s="353">
        <v>17765160</v>
      </c>
      <c r="F397" s="335">
        <v>0</v>
      </c>
      <c r="G397" s="335"/>
      <c r="H397" s="335">
        <v>0</v>
      </c>
      <c r="I397" s="335">
        <v>0</v>
      </c>
      <c r="J397" s="335">
        <v>0</v>
      </c>
      <c r="K397" s="335">
        <v>0</v>
      </c>
      <c r="L397" s="335">
        <v>17765160</v>
      </c>
      <c r="M397" s="336">
        <v>0</v>
      </c>
    </row>
    <row r="398" spans="1:13" ht="18.75" customHeight="1">
      <c r="A398" s="337"/>
      <c r="B398" s="331"/>
      <c r="C398" s="332" t="s">
        <v>2</v>
      </c>
      <c r="D398" s="348" t="s">
        <v>319</v>
      </c>
      <c r="E398" s="353">
        <v>17765160</v>
      </c>
      <c r="F398" s="353">
        <v>0</v>
      </c>
      <c r="G398" s="353"/>
      <c r="H398" s="353">
        <v>0</v>
      </c>
      <c r="I398" s="353">
        <v>0</v>
      </c>
      <c r="J398" s="353">
        <v>0</v>
      </c>
      <c r="K398" s="353">
        <v>0</v>
      </c>
      <c r="L398" s="353">
        <v>17765160</v>
      </c>
      <c r="M398" s="354">
        <v>0</v>
      </c>
    </row>
    <row r="399" spans="1:13" ht="18.75" customHeight="1">
      <c r="A399" s="337"/>
      <c r="B399" s="331"/>
      <c r="C399" s="332" t="s">
        <v>2</v>
      </c>
      <c r="D399" s="348" t="s">
        <v>320</v>
      </c>
      <c r="E399" s="353">
        <v>6912042.73912</v>
      </c>
      <c r="F399" s="353">
        <v>0</v>
      </c>
      <c r="G399" s="353"/>
      <c r="H399" s="353">
        <v>0</v>
      </c>
      <c r="I399" s="353">
        <v>0</v>
      </c>
      <c r="J399" s="353">
        <v>0</v>
      </c>
      <c r="K399" s="353">
        <v>0</v>
      </c>
      <c r="L399" s="353">
        <v>6912042.73912</v>
      </c>
      <c r="M399" s="354">
        <v>0</v>
      </c>
    </row>
    <row r="400" spans="1:13" ht="18.75" customHeight="1">
      <c r="A400" s="337"/>
      <c r="B400" s="331"/>
      <c r="C400" s="332" t="s">
        <v>2</v>
      </c>
      <c r="D400" s="348" t="s">
        <v>321</v>
      </c>
      <c r="E400" s="340">
        <v>0.38907855257819235</v>
      </c>
      <c r="F400" s="340">
        <v>0</v>
      </c>
      <c r="G400" s="340"/>
      <c r="H400" s="340">
        <v>0</v>
      </c>
      <c r="I400" s="340">
        <v>0</v>
      </c>
      <c r="J400" s="340">
        <v>0</v>
      </c>
      <c r="K400" s="340">
        <v>0</v>
      </c>
      <c r="L400" s="340">
        <v>0.38907855257819235</v>
      </c>
      <c r="M400" s="341">
        <v>0</v>
      </c>
    </row>
    <row r="401" spans="1:13" ht="18.75" customHeight="1">
      <c r="A401" s="342"/>
      <c r="B401" s="343"/>
      <c r="C401" s="344" t="s">
        <v>2</v>
      </c>
      <c r="D401" s="345" t="s">
        <v>322</v>
      </c>
      <c r="E401" s="508">
        <v>0.38907855257819235</v>
      </c>
      <c r="F401" s="346">
        <v>0</v>
      </c>
      <c r="G401" s="346"/>
      <c r="H401" s="346">
        <v>0</v>
      </c>
      <c r="I401" s="346">
        <v>0</v>
      </c>
      <c r="J401" s="346">
        <v>0</v>
      </c>
      <c r="K401" s="346">
        <v>0</v>
      </c>
      <c r="L401" s="346">
        <v>0.38907855257819235</v>
      </c>
      <c r="M401" s="347">
        <v>0</v>
      </c>
    </row>
    <row r="402" spans="1:13" ht="18.75" customHeight="1">
      <c r="A402" s="330" t="s">
        <v>508</v>
      </c>
      <c r="B402" s="331" t="s">
        <v>180</v>
      </c>
      <c r="C402" s="332" t="s">
        <v>509</v>
      </c>
      <c r="D402" s="333" t="s">
        <v>318</v>
      </c>
      <c r="E402" s="509">
        <v>23164602</v>
      </c>
      <c r="F402" s="335">
        <v>19287059</v>
      </c>
      <c r="G402" s="335"/>
      <c r="H402" s="335">
        <v>27789</v>
      </c>
      <c r="I402" s="335">
        <v>3161822</v>
      </c>
      <c r="J402" s="335">
        <v>340600</v>
      </c>
      <c r="K402" s="335">
        <v>0</v>
      </c>
      <c r="L402" s="335">
        <v>0</v>
      </c>
      <c r="M402" s="336">
        <v>347332</v>
      </c>
    </row>
    <row r="403" spans="1:13" ht="15" customHeight="1">
      <c r="A403" s="337"/>
      <c r="B403" s="331"/>
      <c r="C403" s="332" t="s">
        <v>2</v>
      </c>
      <c r="D403" s="348" t="s">
        <v>319</v>
      </c>
      <c r="E403" s="353">
        <v>25662338.855999995</v>
      </c>
      <c r="F403" s="353">
        <v>21370124.773</v>
      </c>
      <c r="G403" s="353"/>
      <c r="H403" s="353">
        <v>30140.775</v>
      </c>
      <c r="I403" s="353">
        <v>3313751.654</v>
      </c>
      <c r="J403" s="353">
        <v>598688.809</v>
      </c>
      <c r="K403" s="353">
        <v>0</v>
      </c>
      <c r="L403" s="353">
        <v>0</v>
      </c>
      <c r="M403" s="354">
        <v>349632.845</v>
      </c>
    </row>
    <row r="404" spans="1:13" ht="18.75" customHeight="1">
      <c r="A404" s="337"/>
      <c r="B404" s="331"/>
      <c r="C404" s="332" t="s">
        <v>2</v>
      </c>
      <c r="D404" s="348" t="s">
        <v>320</v>
      </c>
      <c r="E404" s="353">
        <v>6653991.30436</v>
      </c>
      <c r="F404" s="353">
        <v>5733691.45157</v>
      </c>
      <c r="G404" s="353"/>
      <c r="H404" s="353">
        <v>5649.26258</v>
      </c>
      <c r="I404" s="353">
        <v>851026.94445</v>
      </c>
      <c r="J404" s="353">
        <v>19162.63513</v>
      </c>
      <c r="K404" s="353">
        <v>0</v>
      </c>
      <c r="L404" s="353">
        <v>0</v>
      </c>
      <c r="M404" s="354">
        <v>44461.01063</v>
      </c>
    </row>
    <row r="405" spans="1:13" ht="18.75" customHeight="1">
      <c r="A405" s="337"/>
      <c r="B405" s="331"/>
      <c r="C405" s="332" t="s">
        <v>2</v>
      </c>
      <c r="D405" s="348" t="s">
        <v>321</v>
      </c>
      <c r="E405" s="340">
        <v>0.28724824645638203</v>
      </c>
      <c r="F405" s="340">
        <v>0.2972817914628664</v>
      </c>
      <c r="G405" s="340"/>
      <c r="H405" s="340">
        <v>0.20329132318543308</v>
      </c>
      <c r="I405" s="340">
        <v>0.26915713296004645</v>
      </c>
      <c r="J405" s="340">
        <v>0.05626140672342924</v>
      </c>
      <c r="K405" s="340">
        <v>0</v>
      </c>
      <c r="L405" s="340">
        <v>0</v>
      </c>
      <c r="M405" s="341">
        <v>0.12800723984545045</v>
      </c>
    </row>
    <row r="406" spans="1:13" ht="18.75" customHeight="1">
      <c r="A406" s="342"/>
      <c r="B406" s="343"/>
      <c r="C406" s="344" t="s">
        <v>2</v>
      </c>
      <c r="D406" s="350" t="s">
        <v>322</v>
      </c>
      <c r="E406" s="346">
        <v>0.2592901349209743</v>
      </c>
      <c r="F406" s="346">
        <v>0.2683040699329098</v>
      </c>
      <c r="G406" s="346"/>
      <c r="H406" s="346">
        <v>0.1874292409534924</v>
      </c>
      <c r="I406" s="346">
        <v>0.2568167543342401</v>
      </c>
      <c r="J406" s="346">
        <v>0.03200767216946592</v>
      </c>
      <c r="K406" s="346">
        <v>0</v>
      </c>
      <c r="L406" s="346">
        <v>0</v>
      </c>
      <c r="M406" s="347">
        <v>0.12716485669417013</v>
      </c>
    </row>
    <row r="407" spans="1:13" ht="18.75" customHeight="1">
      <c r="A407" s="330" t="s">
        <v>510</v>
      </c>
      <c r="B407" s="331" t="s">
        <v>180</v>
      </c>
      <c r="C407" s="332" t="s">
        <v>511</v>
      </c>
      <c r="D407" s="348" t="s">
        <v>318</v>
      </c>
      <c r="E407" s="353">
        <v>106025</v>
      </c>
      <c r="F407" s="335">
        <v>0</v>
      </c>
      <c r="G407" s="335"/>
      <c r="H407" s="335">
        <v>102</v>
      </c>
      <c r="I407" s="335">
        <v>104513</v>
      </c>
      <c r="J407" s="335">
        <v>1410</v>
      </c>
      <c r="K407" s="335">
        <v>0</v>
      </c>
      <c r="L407" s="335">
        <v>0</v>
      </c>
      <c r="M407" s="336">
        <v>0</v>
      </c>
    </row>
    <row r="408" spans="1:13" ht="18.75" customHeight="1">
      <c r="A408" s="337"/>
      <c r="B408" s="331"/>
      <c r="C408" s="332" t="s">
        <v>512</v>
      </c>
      <c r="D408" s="348" t="s">
        <v>319</v>
      </c>
      <c r="E408" s="353">
        <v>106901.091</v>
      </c>
      <c r="F408" s="353">
        <v>0</v>
      </c>
      <c r="G408" s="353"/>
      <c r="H408" s="353">
        <v>107.661</v>
      </c>
      <c r="I408" s="353">
        <v>105399.445</v>
      </c>
      <c r="J408" s="353">
        <v>1393.985</v>
      </c>
      <c r="K408" s="353">
        <v>0</v>
      </c>
      <c r="L408" s="353">
        <v>0</v>
      </c>
      <c r="M408" s="354">
        <v>0</v>
      </c>
    </row>
    <row r="409" spans="1:13" ht="18.75" customHeight="1">
      <c r="A409" s="337"/>
      <c r="B409" s="331"/>
      <c r="C409" s="332" t="s">
        <v>2</v>
      </c>
      <c r="D409" s="348" t="s">
        <v>320</v>
      </c>
      <c r="E409" s="353">
        <v>31232.98418</v>
      </c>
      <c r="F409" s="353">
        <v>0</v>
      </c>
      <c r="G409" s="353"/>
      <c r="H409" s="353">
        <v>14.61567</v>
      </c>
      <c r="I409" s="353">
        <v>31139.1737</v>
      </c>
      <c r="J409" s="353">
        <v>79.19481</v>
      </c>
      <c r="K409" s="353">
        <v>0</v>
      </c>
      <c r="L409" s="353">
        <v>0</v>
      </c>
      <c r="M409" s="354">
        <v>0</v>
      </c>
    </row>
    <row r="410" spans="1:13" ht="18.75" customHeight="1">
      <c r="A410" s="337"/>
      <c r="B410" s="331"/>
      <c r="C410" s="332" t="s">
        <v>2</v>
      </c>
      <c r="D410" s="348" t="s">
        <v>321</v>
      </c>
      <c r="E410" s="340">
        <v>0.2945813174251356</v>
      </c>
      <c r="F410" s="340">
        <v>0</v>
      </c>
      <c r="G410" s="340"/>
      <c r="H410" s="340">
        <v>0.14329088235294118</v>
      </c>
      <c r="I410" s="340">
        <v>0.29794545845971315</v>
      </c>
      <c r="J410" s="340">
        <v>0.05616653191489362</v>
      </c>
      <c r="K410" s="340">
        <v>0</v>
      </c>
      <c r="L410" s="340">
        <v>0</v>
      </c>
      <c r="M410" s="341">
        <v>0</v>
      </c>
    </row>
    <row r="411" spans="1:13" ht="18.75" customHeight="1">
      <c r="A411" s="342"/>
      <c r="B411" s="343"/>
      <c r="C411" s="344" t="s">
        <v>2</v>
      </c>
      <c r="D411" s="350" t="s">
        <v>322</v>
      </c>
      <c r="E411" s="346">
        <v>0.29216712278455603</v>
      </c>
      <c r="F411" s="346">
        <v>0</v>
      </c>
      <c r="G411" s="346"/>
      <c r="H411" s="346">
        <v>0.13575640203973582</v>
      </c>
      <c r="I411" s="346">
        <v>0.29543963632825576</v>
      </c>
      <c r="J411" s="346">
        <v>0.05681180930928239</v>
      </c>
      <c r="K411" s="346">
        <v>0</v>
      </c>
      <c r="L411" s="346">
        <v>0</v>
      </c>
      <c r="M411" s="347">
        <v>0</v>
      </c>
    </row>
    <row r="412" spans="1:13" ht="18.75" customHeight="1" hidden="1">
      <c r="A412" s="330" t="s">
        <v>513</v>
      </c>
      <c r="B412" s="331" t="s">
        <v>180</v>
      </c>
      <c r="C412" s="332" t="s">
        <v>514</v>
      </c>
      <c r="D412" s="348" t="s">
        <v>318</v>
      </c>
      <c r="E412" s="353">
        <v>0</v>
      </c>
      <c r="F412" s="335">
        <v>0</v>
      </c>
      <c r="G412" s="335"/>
      <c r="H412" s="335">
        <v>0</v>
      </c>
      <c r="I412" s="335">
        <v>0</v>
      </c>
      <c r="J412" s="335">
        <v>0</v>
      </c>
      <c r="K412" s="335">
        <v>0</v>
      </c>
      <c r="L412" s="335">
        <v>0</v>
      </c>
      <c r="M412" s="336">
        <v>0</v>
      </c>
    </row>
    <row r="413" spans="1:13" ht="18.75" customHeight="1" hidden="1">
      <c r="A413" s="337"/>
      <c r="B413" s="331"/>
      <c r="C413" s="332" t="s">
        <v>515</v>
      </c>
      <c r="D413" s="348" t="s">
        <v>319</v>
      </c>
      <c r="E413" s="353">
        <v>0</v>
      </c>
      <c r="F413" s="353">
        <v>0</v>
      </c>
      <c r="G413" s="353"/>
      <c r="H413" s="353">
        <v>0</v>
      </c>
      <c r="I413" s="353">
        <v>0</v>
      </c>
      <c r="J413" s="353">
        <v>0</v>
      </c>
      <c r="K413" s="353">
        <v>0</v>
      </c>
      <c r="L413" s="353">
        <v>0</v>
      </c>
      <c r="M413" s="354">
        <v>0</v>
      </c>
    </row>
    <row r="414" spans="1:13" ht="18.75" customHeight="1" hidden="1">
      <c r="A414" s="337"/>
      <c r="B414" s="331"/>
      <c r="C414" s="332" t="s">
        <v>2</v>
      </c>
      <c r="D414" s="348" t="s">
        <v>320</v>
      </c>
      <c r="E414" s="353">
        <v>0</v>
      </c>
      <c r="F414" s="353">
        <v>0</v>
      </c>
      <c r="G414" s="353"/>
      <c r="H414" s="353">
        <v>0</v>
      </c>
      <c r="I414" s="353">
        <v>0</v>
      </c>
      <c r="J414" s="353">
        <v>0</v>
      </c>
      <c r="K414" s="353">
        <v>0</v>
      </c>
      <c r="L414" s="353">
        <v>0</v>
      </c>
      <c r="M414" s="354">
        <v>0</v>
      </c>
    </row>
    <row r="415" spans="1:13" ht="18.75" customHeight="1" hidden="1">
      <c r="A415" s="337"/>
      <c r="B415" s="331"/>
      <c r="C415" s="332" t="s">
        <v>2</v>
      </c>
      <c r="D415" s="348" t="s">
        <v>321</v>
      </c>
      <c r="E415" s="340">
        <v>0</v>
      </c>
      <c r="F415" s="340">
        <v>0</v>
      </c>
      <c r="G415" s="340"/>
      <c r="H415" s="340">
        <v>0</v>
      </c>
      <c r="I415" s="340">
        <v>0</v>
      </c>
      <c r="J415" s="340">
        <v>0</v>
      </c>
      <c r="K415" s="340">
        <v>0</v>
      </c>
      <c r="L415" s="340">
        <v>0</v>
      </c>
      <c r="M415" s="341">
        <v>0</v>
      </c>
    </row>
    <row r="416" spans="1:13" ht="18.75" customHeight="1" hidden="1">
      <c r="A416" s="342"/>
      <c r="B416" s="343"/>
      <c r="C416" s="344" t="s">
        <v>2</v>
      </c>
      <c r="D416" s="350" t="s">
        <v>322</v>
      </c>
      <c r="E416" s="346">
        <v>0</v>
      </c>
      <c r="F416" s="346">
        <v>0</v>
      </c>
      <c r="G416" s="346"/>
      <c r="H416" s="346">
        <v>0</v>
      </c>
      <c r="I416" s="346">
        <v>0</v>
      </c>
      <c r="J416" s="346">
        <v>0</v>
      </c>
      <c r="K416" s="346">
        <v>0</v>
      </c>
      <c r="L416" s="346">
        <v>0</v>
      </c>
      <c r="M416" s="347">
        <v>0</v>
      </c>
    </row>
    <row r="417" spans="1:13" ht="18.75" customHeight="1">
      <c r="A417" s="330" t="s">
        <v>516</v>
      </c>
      <c r="B417" s="331" t="s">
        <v>180</v>
      </c>
      <c r="C417" s="332" t="s">
        <v>517</v>
      </c>
      <c r="D417" s="348" t="s">
        <v>318</v>
      </c>
      <c r="E417" s="353">
        <v>1864434</v>
      </c>
      <c r="F417" s="335">
        <v>0</v>
      </c>
      <c r="G417" s="335"/>
      <c r="H417" s="335">
        <v>218881</v>
      </c>
      <c r="I417" s="335">
        <v>1616359</v>
      </c>
      <c r="J417" s="335">
        <v>28850</v>
      </c>
      <c r="K417" s="335">
        <v>0</v>
      </c>
      <c r="L417" s="335">
        <v>0</v>
      </c>
      <c r="M417" s="336">
        <v>344</v>
      </c>
    </row>
    <row r="418" spans="1:13" ht="16.5" customHeight="1">
      <c r="A418" s="337"/>
      <c r="B418" s="331"/>
      <c r="C418" s="332" t="s">
        <v>518</v>
      </c>
      <c r="D418" s="348" t="s">
        <v>319</v>
      </c>
      <c r="E418" s="353">
        <v>1868409.904</v>
      </c>
      <c r="F418" s="353">
        <v>0</v>
      </c>
      <c r="G418" s="353"/>
      <c r="H418" s="353">
        <v>218966.384</v>
      </c>
      <c r="I418" s="353">
        <v>1617244.368</v>
      </c>
      <c r="J418" s="353">
        <v>31797</v>
      </c>
      <c r="K418" s="353">
        <v>0</v>
      </c>
      <c r="L418" s="353">
        <v>0</v>
      </c>
      <c r="M418" s="354">
        <v>402.152</v>
      </c>
    </row>
    <row r="419" spans="1:13" ht="18.75" customHeight="1">
      <c r="A419" s="337"/>
      <c r="B419" s="331"/>
      <c r="C419" s="332" t="s">
        <v>2</v>
      </c>
      <c r="D419" s="348" t="s">
        <v>320</v>
      </c>
      <c r="E419" s="353">
        <v>501029.59640999994</v>
      </c>
      <c r="F419" s="353">
        <v>0</v>
      </c>
      <c r="G419" s="353"/>
      <c r="H419" s="353">
        <v>52933.5242</v>
      </c>
      <c r="I419" s="353">
        <v>447778.92325</v>
      </c>
      <c r="J419" s="353">
        <v>299.225</v>
      </c>
      <c r="K419" s="353">
        <v>0</v>
      </c>
      <c r="L419" s="353">
        <v>0</v>
      </c>
      <c r="M419" s="354">
        <v>17.92396</v>
      </c>
    </row>
    <row r="420" spans="1:13" ht="18.75" customHeight="1">
      <c r="A420" s="337"/>
      <c r="B420" s="331"/>
      <c r="C420" s="332" t="s">
        <v>2</v>
      </c>
      <c r="D420" s="348" t="s">
        <v>321</v>
      </c>
      <c r="E420" s="340">
        <v>0.26873013279633384</v>
      </c>
      <c r="F420" s="340">
        <v>0</v>
      </c>
      <c r="G420" s="340"/>
      <c r="H420" s="340">
        <v>0.24183699909996756</v>
      </c>
      <c r="I420" s="340">
        <v>0.2770293748171044</v>
      </c>
      <c r="J420" s="340">
        <v>0.010371750433275564</v>
      </c>
      <c r="K420" s="340">
        <v>0</v>
      </c>
      <c r="L420" s="340">
        <v>0</v>
      </c>
      <c r="M420" s="341">
        <v>0.05210453488372093</v>
      </c>
    </row>
    <row r="421" spans="1:13" ht="15" customHeight="1">
      <c r="A421" s="342"/>
      <c r="B421" s="343"/>
      <c r="C421" s="344" t="s">
        <v>2</v>
      </c>
      <c r="D421" s="345" t="s">
        <v>322</v>
      </c>
      <c r="E421" s="508">
        <v>0.26815828546903264</v>
      </c>
      <c r="F421" s="346">
        <v>0</v>
      </c>
      <c r="G421" s="346"/>
      <c r="H421" s="346">
        <v>0.24174269690638908</v>
      </c>
      <c r="I421" s="346">
        <v>0.2768777137890147</v>
      </c>
      <c r="J421" s="346">
        <v>0.009410478976004026</v>
      </c>
      <c r="K421" s="346">
        <v>0</v>
      </c>
      <c r="L421" s="346">
        <v>0</v>
      </c>
      <c r="M421" s="347">
        <v>0.04457011279317274</v>
      </c>
    </row>
    <row r="422" spans="1:13" ht="5.25" customHeight="1">
      <c r="A422" s="358"/>
      <c r="B422" s="331"/>
      <c r="C422" s="332"/>
      <c r="D422" s="359"/>
      <c r="E422" s="360"/>
      <c r="F422" s="360"/>
      <c r="G422" s="360"/>
      <c r="H422" s="360"/>
      <c r="I422" s="360"/>
      <c r="J422" s="360"/>
      <c r="K422" s="360"/>
      <c r="L422" s="360"/>
      <c r="M422" s="360"/>
    </row>
    <row r="423" spans="1:13" ht="19.5" customHeight="1">
      <c r="A423" s="522" t="s">
        <v>567</v>
      </c>
      <c r="B423" s="361"/>
      <c r="C423" s="362"/>
      <c r="D423" s="363"/>
      <c r="E423" s="364"/>
      <c r="F423" s="364"/>
      <c r="G423" s="364"/>
      <c r="H423" s="360"/>
      <c r="I423" s="360"/>
      <c r="J423" s="360"/>
      <c r="K423" s="360"/>
      <c r="L423" s="360"/>
      <c r="M423" s="360"/>
    </row>
    <row r="424" spans="1:13" ht="19.5" customHeight="1">
      <c r="A424" s="523" t="s">
        <v>561</v>
      </c>
      <c r="B424" s="361"/>
      <c r="C424" s="362"/>
      <c r="D424" s="363"/>
      <c r="E424" s="364"/>
      <c r="F424" s="364"/>
      <c r="G424" s="364"/>
      <c r="H424" s="360"/>
      <c r="I424" s="360"/>
      <c r="J424" s="360"/>
      <c r="K424" s="360"/>
      <c r="L424" s="360"/>
      <c r="M424" s="360"/>
    </row>
    <row r="431" spans="3:5" ht="15.75">
      <c r="C431" s="526" t="s">
        <v>2</v>
      </c>
      <c r="E431" s="365" t="s">
        <v>2</v>
      </c>
    </row>
  </sheetData>
  <sheetProtection/>
  <mergeCells count="1">
    <mergeCell ref="F11:G11"/>
  </mergeCells>
  <printOptions horizontalCentered="1"/>
  <pageMargins left="0.7086614173228347" right="0.7086614173228347" top="0.7480314960629921" bottom="0" header="0.5118110236220472" footer="0"/>
  <pageSetup firstPageNumber="25" useFirstPageNumber="1" horizontalDpi="600" verticalDpi="600" orientation="landscape" paperSize="9" scale="72" r:id="rId1"/>
  <headerFooter alignWithMargins="0">
    <oddHeader>&amp;C&amp;12- &amp;P -</oddHeader>
  </headerFooter>
  <rowBreaks count="13" manualBreakCount="13">
    <brk id="41" max="13" man="1"/>
    <brk id="71" max="13" man="1"/>
    <brk id="101" max="13" man="1"/>
    <brk id="131" max="13" man="1"/>
    <brk id="161" max="13" man="1"/>
    <brk id="191" max="13" man="1"/>
    <brk id="221" max="13" man="1"/>
    <brk id="251" max="13" man="1"/>
    <brk id="281" max="13" man="1"/>
    <brk id="311" max="13" man="1"/>
    <brk id="341" max="13" man="1"/>
    <brk id="371" max="13" man="1"/>
    <brk id="401" max="1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11" transitionEvaluation="1" transitionEntry="1"/>
  <dimension ref="A1:L186"/>
  <sheetViews>
    <sheetView showGridLines="0" zoomScale="75" zoomScaleNormal="75" zoomScalePageLayoutView="0" workbookViewId="0" topLeftCell="A1">
      <selection activeCell="A1" sqref="A1"/>
    </sheetView>
  </sheetViews>
  <sheetFormatPr defaultColWidth="16.25390625" defaultRowHeight="12.75"/>
  <cols>
    <col min="1" max="1" width="4.375" style="194" customWidth="1"/>
    <col min="2" max="2" width="1.37890625" style="194" customWidth="1"/>
    <col min="3" max="3" width="42.625" style="194" bestFit="1" customWidth="1"/>
    <col min="4" max="4" width="3.75390625" style="194" customWidth="1"/>
    <col min="5" max="5" width="17.75390625" style="194" customWidth="1"/>
    <col min="6" max="11" width="14.75390625" style="194" customWidth="1"/>
    <col min="12" max="12" width="23.00390625" style="194" customWidth="1"/>
    <col min="13" max="16384" width="16.25390625" style="194" customWidth="1"/>
  </cols>
  <sheetData>
    <row r="1" spans="1:12" ht="16.5" customHeight="1">
      <c r="A1" s="192" t="s">
        <v>519</v>
      </c>
      <c r="B1" s="192"/>
      <c r="C1" s="193"/>
      <c r="D1" s="193"/>
      <c r="E1" s="193"/>
      <c r="F1" s="193"/>
      <c r="G1" s="193"/>
      <c r="H1" s="193"/>
      <c r="I1" s="193"/>
      <c r="J1" s="193"/>
      <c r="K1" s="193"/>
      <c r="L1" s="193"/>
    </row>
    <row r="2" spans="1:12" ht="15" customHeight="1">
      <c r="A2" s="366" t="s">
        <v>520</v>
      </c>
      <c r="B2" s="195"/>
      <c r="C2" s="195"/>
      <c r="D2" s="195"/>
      <c r="E2" s="195"/>
      <c r="F2" s="195"/>
      <c r="G2" s="196"/>
      <c r="H2" s="196"/>
      <c r="I2" s="196"/>
      <c r="J2" s="196"/>
      <c r="K2" s="196"/>
      <c r="L2" s="196"/>
    </row>
    <row r="3" spans="1:12" ht="15" customHeight="1">
      <c r="A3" s="195"/>
      <c r="B3" s="195"/>
      <c r="C3" s="195"/>
      <c r="D3" s="195"/>
      <c r="E3" s="195"/>
      <c r="F3" s="195"/>
      <c r="G3" s="196"/>
      <c r="H3" s="196"/>
      <c r="I3" s="196"/>
      <c r="J3" s="196"/>
      <c r="K3" s="196"/>
      <c r="L3" s="196"/>
    </row>
    <row r="4" spans="1:12" ht="15" customHeight="1">
      <c r="A4" s="193"/>
      <c r="B4" s="197"/>
      <c r="C4" s="197"/>
      <c r="D4" s="193"/>
      <c r="E4" s="193"/>
      <c r="F4" s="193"/>
      <c r="G4" s="193"/>
      <c r="H4" s="193"/>
      <c r="I4" s="193"/>
      <c r="J4" s="192"/>
      <c r="K4" s="192"/>
      <c r="L4" s="198" t="s">
        <v>26</v>
      </c>
    </row>
    <row r="5" spans="1:12" ht="15.75" customHeight="1">
      <c r="A5" s="199" t="s">
        <v>2</v>
      </c>
      <c r="B5" s="200" t="s">
        <v>2</v>
      </c>
      <c r="C5" s="200" t="s">
        <v>29</v>
      </c>
      <c r="D5" s="201"/>
      <c r="E5" s="202" t="s">
        <v>2</v>
      </c>
      <c r="F5" s="203" t="s">
        <v>2</v>
      </c>
      <c r="G5" s="204" t="s">
        <v>2</v>
      </c>
      <c r="H5" s="205" t="s">
        <v>2</v>
      </c>
      <c r="I5" s="202" t="s">
        <v>2</v>
      </c>
      <c r="J5" s="205" t="s">
        <v>2</v>
      </c>
      <c r="K5" s="202" t="s">
        <v>2</v>
      </c>
      <c r="L5" s="202" t="s">
        <v>2</v>
      </c>
    </row>
    <row r="6" spans="1:12" ht="15.75" customHeight="1">
      <c r="A6" s="206"/>
      <c r="B6" s="207"/>
      <c r="C6" s="208" t="s">
        <v>544</v>
      </c>
      <c r="D6" s="207"/>
      <c r="E6" s="209"/>
      <c r="F6" s="210" t="s">
        <v>286</v>
      </c>
      <c r="G6" s="211" t="s">
        <v>287</v>
      </c>
      <c r="H6" s="212" t="s">
        <v>288</v>
      </c>
      <c r="I6" s="213" t="s">
        <v>288</v>
      </c>
      <c r="J6" s="212" t="s">
        <v>289</v>
      </c>
      <c r="K6" s="214" t="s">
        <v>290</v>
      </c>
      <c r="L6" s="213" t="s">
        <v>291</v>
      </c>
    </row>
    <row r="7" spans="1:12" ht="15.75" customHeight="1">
      <c r="A7" s="206" t="s">
        <v>2</v>
      </c>
      <c r="B7" s="207"/>
      <c r="C7" s="208" t="s">
        <v>292</v>
      </c>
      <c r="D7" s="193"/>
      <c r="E7" s="214" t="s">
        <v>293</v>
      </c>
      <c r="F7" s="210" t="s">
        <v>294</v>
      </c>
      <c r="G7" s="215" t="s">
        <v>295</v>
      </c>
      <c r="H7" s="212" t="s">
        <v>296</v>
      </c>
      <c r="I7" s="213" t="s">
        <v>297</v>
      </c>
      <c r="J7" s="212" t="s">
        <v>298</v>
      </c>
      <c r="K7" s="213" t="s">
        <v>299</v>
      </c>
      <c r="L7" s="216" t="s">
        <v>300</v>
      </c>
    </row>
    <row r="8" spans="1:12" ht="15.75" customHeight="1">
      <c r="A8" s="217" t="s">
        <v>2</v>
      </c>
      <c r="B8" s="218"/>
      <c r="C8" s="208" t="s">
        <v>301</v>
      </c>
      <c r="D8" s="193"/>
      <c r="E8" s="214" t="s">
        <v>2</v>
      </c>
      <c r="F8" s="210" t="s">
        <v>302</v>
      </c>
      <c r="G8" s="215" t="s">
        <v>303</v>
      </c>
      <c r="H8" s="212" t="s">
        <v>304</v>
      </c>
      <c r="I8" s="213" t="s">
        <v>2</v>
      </c>
      <c r="J8" s="212" t="s">
        <v>305</v>
      </c>
      <c r="K8" s="213" t="s">
        <v>306</v>
      </c>
      <c r="L8" s="213" t="s">
        <v>307</v>
      </c>
    </row>
    <row r="9" spans="1:12" ht="15.75" customHeight="1">
      <c r="A9" s="219" t="s">
        <v>2</v>
      </c>
      <c r="B9" s="220"/>
      <c r="C9" s="208" t="s">
        <v>308</v>
      </c>
      <c r="D9" s="193"/>
      <c r="E9" s="221" t="s">
        <v>2</v>
      </c>
      <c r="F9" s="210" t="s">
        <v>2</v>
      </c>
      <c r="G9" s="215" t="s">
        <v>2</v>
      </c>
      <c r="H9" s="212" t="s">
        <v>309</v>
      </c>
      <c r="I9" s="213"/>
      <c r="J9" s="212" t="s">
        <v>310</v>
      </c>
      <c r="K9" s="213" t="s">
        <v>2</v>
      </c>
      <c r="L9" s="213" t="s">
        <v>311</v>
      </c>
    </row>
    <row r="10" spans="1:12" ht="15.75" customHeight="1">
      <c r="A10" s="206"/>
      <c r="B10" s="207"/>
      <c r="C10" s="208" t="s">
        <v>312</v>
      </c>
      <c r="D10" s="222"/>
      <c r="E10" s="307"/>
      <c r="F10" s="224"/>
      <c r="G10" s="225"/>
      <c r="H10" s="200"/>
      <c r="I10" s="226"/>
      <c r="J10" s="223"/>
      <c r="K10" s="200"/>
      <c r="L10" s="226"/>
    </row>
    <row r="11" spans="1:12" s="235" customFormat="1" ht="9.75" customHeight="1">
      <c r="A11" s="227">
        <v>1</v>
      </c>
      <c r="B11" s="228"/>
      <c r="C11" s="228"/>
      <c r="D11" s="228"/>
      <c r="E11" s="229" t="s">
        <v>313</v>
      </c>
      <c r="F11" s="229">
        <v>3</v>
      </c>
      <c r="G11" s="231" t="s">
        <v>315</v>
      </c>
      <c r="H11" s="230" t="s">
        <v>316</v>
      </c>
      <c r="I11" s="232" t="s">
        <v>317</v>
      </c>
      <c r="J11" s="233">
        <v>7</v>
      </c>
      <c r="K11" s="230">
        <v>8</v>
      </c>
      <c r="L11" s="234">
        <v>9</v>
      </c>
    </row>
    <row r="12" spans="1:12" ht="18.75" customHeight="1">
      <c r="A12" s="236"/>
      <c r="B12" s="237"/>
      <c r="C12" s="238" t="s">
        <v>178</v>
      </c>
      <c r="D12" s="239" t="s">
        <v>318</v>
      </c>
      <c r="E12" s="479">
        <v>23164602</v>
      </c>
      <c r="F12" s="480">
        <v>19287059</v>
      </c>
      <c r="G12" s="480">
        <v>27789</v>
      </c>
      <c r="H12" s="480">
        <v>3161822</v>
      </c>
      <c r="I12" s="480">
        <v>340600</v>
      </c>
      <c r="J12" s="480">
        <v>0</v>
      </c>
      <c r="K12" s="480">
        <v>0</v>
      </c>
      <c r="L12" s="481">
        <v>347332</v>
      </c>
    </row>
    <row r="13" spans="1:12" ht="18.75" customHeight="1">
      <c r="A13" s="240"/>
      <c r="B13" s="241"/>
      <c r="C13" s="242"/>
      <c r="D13" s="224" t="s">
        <v>319</v>
      </c>
      <c r="E13" s="482">
        <v>25662338.855999995</v>
      </c>
      <c r="F13" s="483">
        <v>21370124.773</v>
      </c>
      <c r="G13" s="483">
        <v>30140.775000000005</v>
      </c>
      <c r="H13" s="483">
        <v>3313751.6539999996</v>
      </c>
      <c r="I13" s="483">
        <v>598688.809</v>
      </c>
      <c r="J13" s="483">
        <v>0</v>
      </c>
      <c r="K13" s="483">
        <v>0</v>
      </c>
      <c r="L13" s="484">
        <v>349632.845</v>
      </c>
    </row>
    <row r="14" spans="1:12" ht="18.75" customHeight="1">
      <c r="A14" s="240"/>
      <c r="B14" s="241"/>
      <c r="C14" s="243" t="s">
        <v>2</v>
      </c>
      <c r="D14" s="224" t="s">
        <v>320</v>
      </c>
      <c r="E14" s="482">
        <v>6653991.3043599995</v>
      </c>
      <c r="F14" s="483">
        <v>5733691.45157</v>
      </c>
      <c r="G14" s="483">
        <v>5649.2625800000005</v>
      </c>
      <c r="H14" s="483">
        <v>851026.9444499998</v>
      </c>
      <c r="I14" s="483">
        <v>19162.635130000006</v>
      </c>
      <c r="J14" s="483">
        <v>0</v>
      </c>
      <c r="K14" s="483">
        <v>0</v>
      </c>
      <c r="L14" s="484">
        <v>44461.01063</v>
      </c>
    </row>
    <row r="15" spans="1:12" ht="18.75" customHeight="1">
      <c r="A15" s="240"/>
      <c r="B15" s="241"/>
      <c r="C15" s="242"/>
      <c r="D15" s="224" t="s">
        <v>321</v>
      </c>
      <c r="E15" s="485">
        <v>0.28724824645638203</v>
      </c>
      <c r="F15" s="486">
        <v>0.2972817914628664</v>
      </c>
      <c r="G15" s="486">
        <v>0.2032913231854331</v>
      </c>
      <c r="H15" s="486">
        <v>0.2691571329600464</v>
      </c>
      <c r="I15" s="486">
        <v>0.05626140672342926</v>
      </c>
      <c r="J15" s="486">
        <v>0</v>
      </c>
      <c r="K15" s="486">
        <v>0</v>
      </c>
      <c r="L15" s="487">
        <v>0.12800723984545045</v>
      </c>
    </row>
    <row r="16" spans="1:12" ht="18.75" customHeight="1">
      <c r="A16" s="244"/>
      <c r="B16" s="245"/>
      <c r="C16" s="246"/>
      <c r="D16" s="224" t="s">
        <v>322</v>
      </c>
      <c r="E16" s="488">
        <v>0.2592901349209743</v>
      </c>
      <c r="F16" s="489">
        <v>0.2683040699329098</v>
      </c>
      <c r="G16" s="489">
        <v>0.1874292409534924</v>
      </c>
      <c r="H16" s="489">
        <v>0.2568167543342401</v>
      </c>
      <c r="I16" s="489">
        <v>0.032007672169465935</v>
      </c>
      <c r="J16" s="489">
        <v>0</v>
      </c>
      <c r="K16" s="489">
        <v>0</v>
      </c>
      <c r="L16" s="490">
        <v>0.12716485669417013</v>
      </c>
    </row>
    <row r="17" spans="1:12" ht="18.75" customHeight="1">
      <c r="A17" s="247" t="s">
        <v>179</v>
      </c>
      <c r="B17" s="248" t="s">
        <v>180</v>
      </c>
      <c r="C17" s="249" t="s">
        <v>181</v>
      </c>
      <c r="D17" s="250" t="s">
        <v>318</v>
      </c>
      <c r="E17" s="491">
        <v>1327916</v>
      </c>
      <c r="F17" s="251">
        <v>147154</v>
      </c>
      <c r="G17" s="251">
        <v>1007</v>
      </c>
      <c r="H17" s="251">
        <v>698045</v>
      </c>
      <c r="I17" s="251">
        <v>201344</v>
      </c>
      <c r="J17" s="251"/>
      <c r="K17" s="251"/>
      <c r="L17" s="252">
        <v>280366</v>
      </c>
    </row>
    <row r="18" spans="1:12" ht="18.75" customHeight="1">
      <c r="A18" s="253"/>
      <c r="B18" s="248"/>
      <c r="C18" s="249"/>
      <c r="D18" s="254" t="s">
        <v>319</v>
      </c>
      <c r="E18" s="492">
        <v>1461381.244</v>
      </c>
      <c r="F18" s="255">
        <v>151481.765</v>
      </c>
      <c r="G18" s="255">
        <v>1062.706</v>
      </c>
      <c r="H18" s="255">
        <v>818042.635</v>
      </c>
      <c r="I18" s="255">
        <v>210428.138</v>
      </c>
      <c r="J18" s="255">
        <v>0</v>
      </c>
      <c r="K18" s="255">
        <v>0</v>
      </c>
      <c r="L18" s="256">
        <v>280366</v>
      </c>
    </row>
    <row r="19" spans="1:12" ht="18.75" customHeight="1">
      <c r="A19" s="253"/>
      <c r="B19" s="248"/>
      <c r="C19" s="249"/>
      <c r="D19" s="254" t="s">
        <v>320</v>
      </c>
      <c r="E19" s="492">
        <v>250415.87145</v>
      </c>
      <c r="F19" s="255">
        <v>18438.72232</v>
      </c>
      <c r="G19" s="255">
        <v>146.8972</v>
      </c>
      <c r="H19" s="255">
        <v>191743.44694</v>
      </c>
      <c r="I19" s="255">
        <v>7843.82152</v>
      </c>
      <c r="J19" s="255">
        <v>0</v>
      </c>
      <c r="K19" s="255">
        <v>0</v>
      </c>
      <c r="L19" s="256">
        <v>32242.98347</v>
      </c>
    </row>
    <row r="20" spans="1:12" ht="18.75" customHeight="1">
      <c r="A20" s="253"/>
      <c r="B20" s="249"/>
      <c r="C20" s="249"/>
      <c r="D20" s="254" t="s">
        <v>321</v>
      </c>
      <c r="E20" s="493">
        <v>0.18857809639314535</v>
      </c>
      <c r="F20" s="257">
        <v>0.12530221618168721</v>
      </c>
      <c r="G20" s="257">
        <v>0.14587606752730883</v>
      </c>
      <c r="H20" s="257">
        <v>0.27468636970395893</v>
      </c>
      <c r="I20" s="257">
        <v>0.03895731444691672</v>
      </c>
      <c r="J20" s="257">
        <v>0</v>
      </c>
      <c r="K20" s="257">
        <v>0</v>
      </c>
      <c r="L20" s="258">
        <v>0.11500318679868457</v>
      </c>
    </row>
    <row r="21" spans="1:12" s="264" customFormat="1" ht="18.75" customHeight="1">
      <c r="A21" s="259"/>
      <c r="B21" s="260"/>
      <c r="C21" s="260"/>
      <c r="D21" s="261" t="s">
        <v>322</v>
      </c>
      <c r="E21" s="494">
        <v>0.17135560790733675</v>
      </c>
      <c r="F21" s="262">
        <v>0.12172238896213018</v>
      </c>
      <c r="G21" s="262">
        <v>0.1382293879963038</v>
      </c>
      <c r="H21" s="262">
        <v>0.23439297505563386</v>
      </c>
      <c r="I21" s="262">
        <v>0.037275535460946765</v>
      </c>
      <c r="J21" s="262">
        <v>0</v>
      </c>
      <c r="K21" s="262">
        <v>0</v>
      </c>
      <c r="L21" s="263">
        <v>0.11500318679868457</v>
      </c>
    </row>
    <row r="22" spans="1:12" ht="18.75" customHeight="1">
      <c r="A22" s="247" t="s">
        <v>182</v>
      </c>
      <c r="B22" s="248" t="s">
        <v>180</v>
      </c>
      <c r="C22" s="249" t="s">
        <v>183</v>
      </c>
      <c r="D22" s="254" t="s">
        <v>318</v>
      </c>
      <c r="E22" s="491">
        <v>146</v>
      </c>
      <c r="F22" s="251">
        <v>146</v>
      </c>
      <c r="G22" s="251"/>
      <c r="H22" s="251"/>
      <c r="I22" s="251"/>
      <c r="J22" s="251"/>
      <c r="K22" s="251"/>
      <c r="L22" s="252"/>
    </row>
    <row r="23" spans="1:12" ht="18.75" customHeight="1">
      <c r="A23" s="247"/>
      <c r="B23" s="248"/>
      <c r="C23" s="249"/>
      <c r="D23" s="254" t="s">
        <v>319</v>
      </c>
      <c r="E23" s="492">
        <v>164.884</v>
      </c>
      <c r="F23" s="265">
        <v>164.884</v>
      </c>
      <c r="G23" s="265">
        <v>0</v>
      </c>
      <c r="H23" s="265">
        <v>0</v>
      </c>
      <c r="I23" s="265">
        <v>0</v>
      </c>
      <c r="J23" s="265">
        <v>0</v>
      </c>
      <c r="K23" s="265">
        <v>0</v>
      </c>
      <c r="L23" s="266">
        <v>0</v>
      </c>
    </row>
    <row r="24" spans="1:12" ht="18.75" customHeight="1">
      <c r="A24" s="247"/>
      <c r="B24" s="248"/>
      <c r="C24" s="249"/>
      <c r="D24" s="254" t="s">
        <v>320</v>
      </c>
      <c r="E24" s="492">
        <v>20.984</v>
      </c>
      <c r="F24" s="265">
        <v>20.984</v>
      </c>
      <c r="G24" s="265">
        <v>0</v>
      </c>
      <c r="H24" s="265">
        <v>0</v>
      </c>
      <c r="I24" s="265">
        <v>0</v>
      </c>
      <c r="J24" s="265">
        <v>0</v>
      </c>
      <c r="K24" s="265">
        <v>0</v>
      </c>
      <c r="L24" s="266">
        <v>0</v>
      </c>
    </row>
    <row r="25" spans="1:12" ht="18.75" customHeight="1">
      <c r="A25" s="247"/>
      <c r="B25" s="249"/>
      <c r="C25" s="249"/>
      <c r="D25" s="254" t="s">
        <v>321</v>
      </c>
      <c r="E25" s="493">
        <v>0.1437260273972603</v>
      </c>
      <c r="F25" s="257">
        <v>0.1437260273972603</v>
      </c>
      <c r="G25" s="257">
        <v>0</v>
      </c>
      <c r="H25" s="257">
        <v>0</v>
      </c>
      <c r="I25" s="257">
        <v>0</v>
      </c>
      <c r="J25" s="257">
        <v>0</v>
      </c>
      <c r="K25" s="257">
        <v>0</v>
      </c>
      <c r="L25" s="258">
        <v>0</v>
      </c>
    </row>
    <row r="26" spans="1:12" ht="18.75" customHeight="1">
      <c r="A26" s="259"/>
      <c r="B26" s="260"/>
      <c r="C26" s="260"/>
      <c r="D26" s="254" t="s">
        <v>322</v>
      </c>
      <c r="E26" s="494">
        <v>0.1272652288881881</v>
      </c>
      <c r="F26" s="262">
        <v>0.1272652288881881</v>
      </c>
      <c r="G26" s="262">
        <v>0</v>
      </c>
      <c r="H26" s="262">
        <v>0</v>
      </c>
      <c r="I26" s="262">
        <v>0</v>
      </c>
      <c r="J26" s="262">
        <v>0</v>
      </c>
      <c r="K26" s="262">
        <v>0</v>
      </c>
      <c r="L26" s="263">
        <v>0</v>
      </c>
    </row>
    <row r="27" spans="1:12" ht="18.75" customHeight="1">
      <c r="A27" s="247" t="s">
        <v>184</v>
      </c>
      <c r="B27" s="248" t="s">
        <v>180</v>
      </c>
      <c r="C27" s="249" t="s">
        <v>185</v>
      </c>
      <c r="D27" s="250" t="s">
        <v>318</v>
      </c>
      <c r="E27" s="491">
        <v>36927</v>
      </c>
      <c r="F27" s="251">
        <v>592</v>
      </c>
      <c r="G27" s="251">
        <v>787</v>
      </c>
      <c r="H27" s="251">
        <v>19040</v>
      </c>
      <c r="I27" s="251">
        <v>445</v>
      </c>
      <c r="J27" s="251"/>
      <c r="K27" s="251"/>
      <c r="L27" s="252">
        <v>16063</v>
      </c>
    </row>
    <row r="28" spans="1:12" ht="18.75" customHeight="1">
      <c r="A28" s="247"/>
      <c r="B28" s="248"/>
      <c r="C28" s="249"/>
      <c r="D28" s="254" t="s">
        <v>319</v>
      </c>
      <c r="E28" s="492">
        <v>36947</v>
      </c>
      <c r="F28" s="265">
        <v>592</v>
      </c>
      <c r="G28" s="265">
        <v>789</v>
      </c>
      <c r="H28" s="265">
        <v>18998</v>
      </c>
      <c r="I28" s="265">
        <v>505</v>
      </c>
      <c r="J28" s="265">
        <v>0</v>
      </c>
      <c r="K28" s="265">
        <v>0</v>
      </c>
      <c r="L28" s="266">
        <v>16063</v>
      </c>
    </row>
    <row r="29" spans="1:12" ht="18.75" customHeight="1">
      <c r="A29" s="247"/>
      <c r="B29" s="248"/>
      <c r="C29" s="249"/>
      <c r="D29" s="254" t="s">
        <v>320</v>
      </c>
      <c r="E29" s="492">
        <v>8723.01209</v>
      </c>
      <c r="F29" s="265">
        <v>82.1878</v>
      </c>
      <c r="G29" s="265">
        <v>188.37108</v>
      </c>
      <c r="H29" s="265">
        <v>5057.64148</v>
      </c>
      <c r="I29" s="265">
        <v>0</v>
      </c>
      <c r="J29" s="265">
        <v>0</v>
      </c>
      <c r="K29" s="265">
        <v>0</v>
      </c>
      <c r="L29" s="266">
        <v>3394.81173</v>
      </c>
    </row>
    <row r="30" spans="1:12" ht="18.75" customHeight="1">
      <c r="A30" s="253"/>
      <c r="B30" s="249"/>
      <c r="C30" s="249"/>
      <c r="D30" s="254" t="s">
        <v>321</v>
      </c>
      <c r="E30" s="493">
        <v>0.23622314539496844</v>
      </c>
      <c r="F30" s="257">
        <v>0.13883074324324324</v>
      </c>
      <c r="G30" s="257">
        <v>0.23935334180432022</v>
      </c>
      <c r="H30" s="257">
        <v>0.26563243067226894</v>
      </c>
      <c r="I30" s="257">
        <v>0</v>
      </c>
      <c r="J30" s="257">
        <v>0</v>
      </c>
      <c r="K30" s="257">
        <v>0</v>
      </c>
      <c r="L30" s="258">
        <v>0.21134356782668243</v>
      </c>
    </row>
    <row r="31" spans="1:12" ht="18.75" customHeight="1">
      <c r="A31" s="259"/>
      <c r="B31" s="260"/>
      <c r="C31" s="260"/>
      <c r="D31" s="267" t="s">
        <v>322</v>
      </c>
      <c r="E31" s="494">
        <v>0.23609527404119415</v>
      </c>
      <c r="F31" s="262">
        <v>0.13883074324324324</v>
      </c>
      <c r="G31" s="262">
        <v>0.23874661596958174</v>
      </c>
      <c r="H31" s="262">
        <v>0.26621967996631224</v>
      </c>
      <c r="I31" s="262">
        <v>0</v>
      </c>
      <c r="J31" s="262">
        <v>0</v>
      </c>
      <c r="K31" s="262">
        <v>0</v>
      </c>
      <c r="L31" s="263">
        <v>0.21134356782668243</v>
      </c>
    </row>
    <row r="32" spans="1:12" ht="18.75" customHeight="1" hidden="1">
      <c r="A32" s="247" t="s">
        <v>186</v>
      </c>
      <c r="B32" s="248" t="s">
        <v>180</v>
      </c>
      <c r="C32" s="249" t="s">
        <v>187</v>
      </c>
      <c r="D32" s="254" t="s">
        <v>318</v>
      </c>
      <c r="E32" s="491">
        <v>0</v>
      </c>
      <c r="F32" s="251">
        <v>0</v>
      </c>
      <c r="G32" s="251">
        <v>0</v>
      </c>
      <c r="H32" s="251">
        <v>0</v>
      </c>
      <c r="I32" s="251">
        <v>0</v>
      </c>
      <c r="J32" s="251">
        <v>0</v>
      </c>
      <c r="K32" s="251">
        <v>0</v>
      </c>
      <c r="L32" s="252">
        <v>0</v>
      </c>
    </row>
    <row r="33" spans="1:12" ht="18.75" customHeight="1" hidden="1">
      <c r="A33" s="247"/>
      <c r="B33" s="248"/>
      <c r="C33" s="249"/>
      <c r="D33" s="254" t="s">
        <v>319</v>
      </c>
      <c r="E33" s="492">
        <v>0</v>
      </c>
      <c r="F33" s="265">
        <v>0</v>
      </c>
      <c r="G33" s="265">
        <v>0</v>
      </c>
      <c r="H33" s="265">
        <v>0</v>
      </c>
      <c r="I33" s="265">
        <v>0</v>
      </c>
      <c r="J33" s="265">
        <v>0</v>
      </c>
      <c r="K33" s="265">
        <v>0</v>
      </c>
      <c r="L33" s="266">
        <v>0</v>
      </c>
    </row>
    <row r="34" spans="1:12" ht="18.75" customHeight="1" hidden="1">
      <c r="A34" s="247"/>
      <c r="B34" s="248"/>
      <c r="C34" s="249"/>
      <c r="D34" s="254" t="s">
        <v>320</v>
      </c>
      <c r="E34" s="492">
        <v>0</v>
      </c>
      <c r="F34" s="265">
        <v>0</v>
      </c>
      <c r="G34" s="265">
        <v>0</v>
      </c>
      <c r="H34" s="265">
        <v>0</v>
      </c>
      <c r="I34" s="265">
        <v>0</v>
      </c>
      <c r="J34" s="265">
        <v>0</v>
      </c>
      <c r="K34" s="265">
        <v>0</v>
      </c>
      <c r="L34" s="266">
        <v>0</v>
      </c>
    </row>
    <row r="35" spans="1:12" ht="18.75" customHeight="1" hidden="1">
      <c r="A35" s="253"/>
      <c r="B35" s="249"/>
      <c r="C35" s="249"/>
      <c r="D35" s="254" t="s">
        <v>321</v>
      </c>
      <c r="E35" s="493">
        <v>0</v>
      </c>
      <c r="F35" s="257">
        <v>0</v>
      </c>
      <c r="G35" s="257">
        <v>0</v>
      </c>
      <c r="H35" s="257">
        <v>0</v>
      </c>
      <c r="I35" s="257">
        <v>0</v>
      </c>
      <c r="J35" s="257">
        <v>0</v>
      </c>
      <c r="K35" s="257">
        <v>0</v>
      </c>
      <c r="L35" s="258">
        <v>0</v>
      </c>
    </row>
    <row r="36" spans="1:12" ht="18.75" customHeight="1" hidden="1">
      <c r="A36" s="259"/>
      <c r="B36" s="260"/>
      <c r="C36" s="260"/>
      <c r="D36" s="254" t="s">
        <v>322</v>
      </c>
      <c r="E36" s="494">
        <v>0</v>
      </c>
      <c r="F36" s="262">
        <v>0</v>
      </c>
      <c r="G36" s="262">
        <v>0</v>
      </c>
      <c r="H36" s="262">
        <v>0</v>
      </c>
      <c r="I36" s="262">
        <v>0</v>
      </c>
      <c r="J36" s="262">
        <v>0</v>
      </c>
      <c r="K36" s="262">
        <v>0</v>
      </c>
      <c r="L36" s="263">
        <v>0</v>
      </c>
    </row>
    <row r="37" spans="1:12" ht="18.75" customHeight="1">
      <c r="A37" s="247" t="s">
        <v>188</v>
      </c>
      <c r="B37" s="248" t="s">
        <v>180</v>
      </c>
      <c r="C37" s="249" t="s">
        <v>189</v>
      </c>
      <c r="D37" s="250" t="s">
        <v>318</v>
      </c>
      <c r="E37" s="491">
        <v>106</v>
      </c>
      <c r="F37" s="251">
        <v>106</v>
      </c>
      <c r="G37" s="251"/>
      <c r="H37" s="251"/>
      <c r="I37" s="251"/>
      <c r="J37" s="251"/>
      <c r="K37" s="251"/>
      <c r="L37" s="252"/>
    </row>
    <row r="38" spans="1:12" ht="18.75" customHeight="1">
      <c r="A38" s="247"/>
      <c r="B38" s="248"/>
      <c r="C38" s="249"/>
      <c r="D38" s="254" t="s">
        <v>319</v>
      </c>
      <c r="E38" s="492">
        <v>106</v>
      </c>
      <c r="F38" s="265">
        <v>106</v>
      </c>
      <c r="G38" s="265">
        <v>0</v>
      </c>
      <c r="H38" s="265">
        <v>0</v>
      </c>
      <c r="I38" s="265">
        <v>0</v>
      </c>
      <c r="J38" s="265">
        <v>0</v>
      </c>
      <c r="K38" s="265">
        <v>0</v>
      </c>
      <c r="L38" s="266">
        <v>0</v>
      </c>
    </row>
    <row r="39" spans="1:12" ht="18.75" customHeight="1">
      <c r="A39" s="247"/>
      <c r="B39" s="248"/>
      <c r="C39" s="249"/>
      <c r="D39" s="254" t="s">
        <v>320</v>
      </c>
      <c r="E39" s="492">
        <v>19.1</v>
      </c>
      <c r="F39" s="265">
        <v>19.1</v>
      </c>
      <c r="G39" s="265">
        <v>0</v>
      </c>
      <c r="H39" s="265">
        <v>0</v>
      </c>
      <c r="I39" s="265">
        <v>0</v>
      </c>
      <c r="J39" s="265">
        <v>0</v>
      </c>
      <c r="K39" s="265">
        <v>0</v>
      </c>
      <c r="L39" s="266">
        <v>0</v>
      </c>
    </row>
    <row r="40" spans="1:12" ht="18.75" customHeight="1">
      <c r="A40" s="253"/>
      <c r="B40" s="249"/>
      <c r="C40" s="249"/>
      <c r="D40" s="254" t="s">
        <v>321</v>
      </c>
      <c r="E40" s="493">
        <v>0.18018867924528303</v>
      </c>
      <c r="F40" s="257">
        <v>0.18018867924528303</v>
      </c>
      <c r="G40" s="257">
        <v>0</v>
      </c>
      <c r="H40" s="257">
        <v>0</v>
      </c>
      <c r="I40" s="257">
        <v>0</v>
      </c>
      <c r="J40" s="257">
        <v>0</v>
      </c>
      <c r="K40" s="257">
        <v>0</v>
      </c>
      <c r="L40" s="258">
        <v>0</v>
      </c>
    </row>
    <row r="41" spans="1:12" ht="18.75" customHeight="1">
      <c r="A41" s="259"/>
      <c r="B41" s="260"/>
      <c r="C41" s="260"/>
      <c r="D41" s="268" t="s">
        <v>322</v>
      </c>
      <c r="E41" s="494">
        <v>0.18018867924528303</v>
      </c>
      <c r="F41" s="262">
        <v>0.18018867924528303</v>
      </c>
      <c r="G41" s="262">
        <v>0</v>
      </c>
      <c r="H41" s="262">
        <v>0</v>
      </c>
      <c r="I41" s="262">
        <v>0</v>
      </c>
      <c r="J41" s="262">
        <v>0</v>
      </c>
      <c r="K41" s="262">
        <v>0</v>
      </c>
      <c r="L41" s="263">
        <v>0</v>
      </c>
    </row>
    <row r="42" spans="1:12" ht="18.75" customHeight="1" hidden="1">
      <c r="A42" s="269" t="s">
        <v>323</v>
      </c>
      <c r="B42" s="270" t="s">
        <v>180</v>
      </c>
      <c r="C42" s="271" t="s">
        <v>324</v>
      </c>
      <c r="D42" s="272" t="s">
        <v>318</v>
      </c>
      <c r="E42" s="491">
        <v>0</v>
      </c>
      <c r="F42" s="251">
        <v>0</v>
      </c>
      <c r="G42" s="251">
        <v>0</v>
      </c>
      <c r="H42" s="251">
        <v>0</v>
      </c>
      <c r="I42" s="251">
        <v>0</v>
      </c>
      <c r="J42" s="251">
        <v>0</v>
      </c>
      <c r="K42" s="251">
        <v>0</v>
      </c>
      <c r="L42" s="252">
        <v>0</v>
      </c>
    </row>
    <row r="43" spans="1:12" ht="18.75" customHeight="1" hidden="1">
      <c r="A43" s="253"/>
      <c r="B43" s="249"/>
      <c r="C43" s="249" t="s">
        <v>325</v>
      </c>
      <c r="D43" s="254" t="s">
        <v>319</v>
      </c>
      <c r="E43" s="492">
        <v>0</v>
      </c>
      <c r="F43" s="265">
        <v>0</v>
      </c>
      <c r="G43" s="265">
        <v>0</v>
      </c>
      <c r="H43" s="265">
        <v>0</v>
      </c>
      <c r="I43" s="265">
        <v>0</v>
      </c>
      <c r="J43" s="265">
        <v>0</v>
      </c>
      <c r="K43" s="265">
        <v>0</v>
      </c>
      <c r="L43" s="266">
        <v>0</v>
      </c>
    </row>
    <row r="44" spans="1:12" ht="18.75" customHeight="1" hidden="1">
      <c r="A44" s="253"/>
      <c r="B44" s="249"/>
      <c r="C44" s="249"/>
      <c r="D44" s="254" t="s">
        <v>320</v>
      </c>
      <c r="E44" s="492">
        <v>0</v>
      </c>
      <c r="F44" s="265">
        <v>0</v>
      </c>
      <c r="G44" s="265">
        <v>0</v>
      </c>
      <c r="H44" s="265">
        <v>0</v>
      </c>
      <c r="I44" s="265">
        <v>0</v>
      </c>
      <c r="J44" s="265">
        <v>0</v>
      </c>
      <c r="K44" s="265">
        <v>0</v>
      </c>
      <c r="L44" s="266">
        <v>0</v>
      </c>
    </row>
    <row r="45" spans="1:12" ht="18.75" customHeight="1" hidden="1">
      <c r="A45" s="253"/>
      <c r="B45" s="249"/>
      <c r="C45" s="249"/>
      <c r="D45" s="254" t="s">
        <v>321</v>
      </c>
      <c r="E45" s="493">
        <v>0</v>
      </c>
      <c r="F45" s="257">
        <v>0</v>
      </c>
      <c r="G45" s="257">
        <v>0</v>
      </c>
      <c r="H45" s="257">
        <v>0</v>
      </c>
      <c r="I45" s="257">
        <v>0</v>
      </c>
      <c r="J45" s="257">
        <v>0</v>
      </c>
      <c r="K45" s="257">
        <v>0</v>
      </c>
      <c r="L45" s="258">
        <v>0</v>
      </c>
    </row>
    <row r="46" spans="1:12" ht="18.75" customHeight="1" hidden="1">
      <c r="A46" s="259"/>
      <c r="B46" s="260"/>
      <c r="C46" s="260"/>
      <c r="D46" s="261" t="s">
        <v>322</v>
      </c>
      <c r="E46" s="494">
        <v>0</v>
      </c>
      <c r="F46" s="262">
        <v>0</v>
      </c>
      <c r="G46" s="262">
        <v>0</v>
      </c>
      <c r="H46" s="262">
        <v>0</v>
      </c>
      <c r="I46" s="262">
        <v>0</v>
      </c>
      <c r="J46" s="262">
        <v>0</v>
      </c>
      <c r="K46" s="262">
        <v>0</v>
      </c>
      <c r="L46" s="263">
        <v>0</v>
      </c>
    </row>
    <row r="47" spans="1:12" ht="18.75" customHeight="1">
      <c r="A47" s="247" t="s">
        <v>190</v>
      </c>
      <c r="B47" s="248" t="s">
        <v>180</v>
      </c>
      <c r="C47" s="249" t="s">
        <v>191</v>
      </c>
      <c r="D47" s="273" t="s">
        <v>318</v>
      </c>
      <c r="E47" s="491">
        <v>65287</v>
      </c>
      <c r="F47" s="251"/>
      <c r="G47" s="251">
        <v>222</v>
      </c>
      <c r="H47" s="251">
        <v>64595</v>
      </c>
      <c r="I47" s="251">
        <v>470</v>
      </c>
      <c r="J47" s="251"/>
      <c r="K47" s="251"/>
      <c r="L47" s="252"/>
    </row>
    <row r="48" spans="1:12" ht="18.75" customHeight="1">
      <c r="A48" s="247"/>
      <c r="B48" s="248"/>
      <c r="C48" s="249"/>
      <c r="D48" s="254" t="s">
        <v>319</v>
      </c>
      <c r="E48" s="492">
        <v>65287</v>
      </c>
      <c r="F48" s="265">
        <v>0</v>
      </c>
      <c r="G48" s="265">
        <v>222</v>
      </c>
      <c r="H48" s="265">
        <v>64620</v>
      </c>
      <c r="I48" s="265">
        <v>445</v>
      </c>
      <c r="J48" s="265">
        <v>0</v>
      </c>
      <c r="K48" s="265">
        <v>0</v>
      </c>
      <c r="L48" s="266">
        <v>0</v>
      </c>
    </row>
    <row r="49" spans="1:12" ht="18.75" customHeight="1">
      <c r="A49" s="247"/>
      <c r="B49" s="248"/>
      <c r="C49" s="249"/>
      <c r="D49" s="254" t="s">
        <v>320</v>
      </c>
      <c r="E49" s="492">
        <v>17768.17911</v>
      </c>
      <c r="F49" s="265">
        <v>0</v>
      </c>
      <c r="G49" s="265">
        <v>28.75355</v>
      </c>
      <c r="H49" s="265">
        <v>17679.92556</v>
      </c>
      <c r="I49" s="265">
        <v>59.5</v>
      </c>
      <c r="J49" s="265">
        <v>0</v>
      </c>
      <c r="K49" s="265">
        <v>0</v>
      </c>
      <c r="L49" s="266">
        <v>0</v>
      </c>
    </row>
    <row r="50" spans="1:12" ht="18.75" customHeight="1">
      <c r="A50" s="247"/>
      <c r="B50" s="249"/>
      <c r="C50" s="249"/>
      <c r="D50" s="254" t="s">
        <v>321</v>
      </c>
      <c r="E50" s="493">
        <v>0.2721549329881906</v>
      </c>
      <c r="F50" s="257">
        <v>0</v>
      </c>
      <c r="G50" s="257">
        <v>0.1295204954954955</v>
      </c>
      <c r="H50" s="257">
        <v>0.2737042427432464</v>
      </c>
      <c r="I50" s="257">
        <v>0.12659574468085105</v>
      </c>
      <c r="J50" s="257">
        <v>0</v>
      </c>
      <c r="K50" s="257">
        <v>0</v>
      </c>
      <c r="L50" s="258">
        <v>0</v>
      </c>
    </row>
    <row r="51" spans="1:12" ht="18.75" customHeight="1">
      <c r="A51" s="259"/>
      <c r="B51" s="260"/>
      <c r="C51" s="260"/>
      <c r="D51" s="267" t="s">
        <v>322</v>
      </c>
      <c r="E51" s="494">
        <v>0.2721549329881906</v>
      </c>
      <c r="F51" s="262">
        <v>0</v>
      </c>
      <c r="G51" s="262">
        <v>0.1295204954954955</v>
      </c>
      <c r="H51" s="262">
        <v>0.27359835283194056</v>
      </c>
      <c r="I51" s="262">
        <v>0.13370786516853933</v>
      </c>
      <c r="J51" s="262">
        <v>0</v>
      </c>
      <c r="K51" s="262">
        <v>0</v>
      </c>
      <c r="L51" s="263">
        <v>0</v>
      </c>
    </row>
    <row r="52" spans="1:12" ht="18.75" customHeight="1" hidden="1">
      <c r="A52" s="247" t="s">
        <v>192</v>
      </c>
      <c r="B52" s="248" t="s">
        <v>180</v>
      </c>
      <c r="C52" s="249" t="s">
        <v>193</v>
      </c>
      <c r="D52" s="250" t="s">
        <v>318</v>
      </c>
      <c r="E52" s="491">
        <v>0</v>
      </c>
      <c r="F52" s="251">
        <v>0</v>
      </c>
      <c r="G52" s="251">
        <v>0</v>
      </c>
      <c r="H52" s="251">
        <v>0</v>
      </c>
      <c r="I52" s="251">
        <v>0</v>
      </c>
      <c r="J52" s="251">
        <v>0</v>
      </c>
      <c r="K52" s="251">
        <v>0</v>
      </c>
      <c r="L52" s="252">
        <v>0</v>
      </c>
    </row>
    <row r="53" spans="1:12" ht="18.75" customHeight="1" hidden="1">
      <c r="A53" s="247"/>
      <c r="B53" s="248"/>
      <c r="C53" s="249"/>
      <c r="D53" s="254" t="s">
        <v>319</v>
      </c>
      <c r="E53" s="492">
        <v>0</v>
      </c>
      <c r="F53" s="265">
        <v>0</v>
      </c>
      <c r="G53" s="265">
        <v>0</v>
      </c>
      <c r="H53" s="265">
        <v>0</v>
      </c>
      <c r="I53" s="265">
        <v>0</v>
      </c>
      <c r="J53" s="265">
        <v>0</v>
      </c>
      <c r="K53" s="265">
        <v>0</v>
      </c>
      <c r="L53" s="266">
        <v>0</v>
      </c>
    </row>
    <row r="54" spans="1:12" ht="18.75" customHeight="1" hidden="1">
      <c r="A54" s="247"/>
      <c r="B54" s="248"/>
      <c r="C54" s="249"/>
      <c r="D54" s="254" t="s">
        <v>320</v>
      </c>
      <c r="E54" s="492">
        <v>0</v>
      </c>
      <c r="F54" s="265">
        <v>0</v>
      </c>
      <c r="G54" s="265">
        <v>0</v>
      </c>
      <c r="H54" s="265">
        <v>0</v>
      </c>
      <c r="I54" s="265">
        <v>0</v>
      </c>
      <c r="J54" s="265">
        <v>0</v>
      </c>
      <c r="K54" s="265">
        <v>0</v>
      </c>
      <c r="L54" s="266">
        <v>0</v>
      </c>
    </row>
    <row r="55" spans="1:12" ht="18.75" customHeight="1" hidden="1">
      <c r="A55" s="253"/>
      <c r="B55" s="249"/>
      <c r="C55" s="249"/>
      <c r="D55" s="254" t="s">
        <v>321</v>
      </c>
      <c r="E55" s="493">
        <v>0</v>
      </c>
      <c r="F55" s="257">
        <v>0</v>
      </c>
      <c r="G55" s="257">
        <v>0</v>
      </c>
      <c r="H55" s="257">
        <v>0</v>
      </c>
      <c r="I55" s="257">
        <v>0</v>
      </c>
      <c r="J55" s="257">
        <v>0</v>
      </c>
      <c r="K55" s="257">
        <v>0</v>
      </c>
      <c r="L55" s="258">
        <v>0</v>
      </c>
    </row>
    <row r="56" spans="1:12" ht="18.75" customHeight="1" hidden="1">
      <c r="A56" s="259"/>
      <c r="B56" s="260"/>
      <c r="C56" s="260"/>
      <c r="D56" s="267" t="s">
        <v>322</v>
      </c>
      <c r="E56" s="494">
        <v>0</v>
      </c>
      <c r="F56" s="262">
        <v>0</v>
      </c>
      <c r="G56" s="262">
        <v>0</v>
      </c>
      <c r="H56" s="262">
        <v>0</v>
      </c>
      <c r="I56" s="262">
        <v>0</v>
      </c>
      <c r="J56" s="262">
        <v>0</v>
      </c>
      <c r="K56" s="262">
        <v>0</v>
      </c>
      <c r="L56" s="263">
        <v>0</v>
      </c>
    </row>
    <row r="57" spans="1:12" ht="18.75" customHeight="1">
      <c r="A57" s="247" t="s">
        <v>194</v>
      </c>
      <c r="B57" s="248" t="s">
        <v>180</v>
      </c>
      <c r="C57" s="249" t="s">
        <v>195</v>
      </c>
      <c r="D57" s="254" t="s">
        <v>318</v>
      </c>
      <c r="E57" s="491">
        <v>841211</v>
      </c>
      <c r="F57" s="251">
        <v>667661</v>
      </c>
      <c r="G57" s="251">
        <v>1950</v>
      </c>
      <c r="H57" s="251">
        <v>139611</v>
      </c>
      <c r="I57" s="251">
        <v>27647</v>
      </c>
      <c r="J57" s="251"/>
      <c r="K57" s="251"/>
      <c r="L57" s="252">
        <v>4342</v>
      </c>
    </row>
    <row r="58" spans="1:12" ht="18.75" customHeight="1">
      <c r="A58" s="247"/>
      <c r="B58" s="248"/>
      <c r="C58" s="249"/>
      <c r="D58" s="254" t="s">
        <v>319</v>
      </c>
      <c r="E58" s="492">
        <v>1086530.713</v>
      </c>
      <c r="F58" s="265">
        <v>672384.363</v>
      </c>
      <c r="G58" s="265">
        <v>2204</v>
      </c>
      <c r="H58" s="265">
        <v>140247.947</v>
      </c>
      <c r="I58" s="265">
        <v>267272.697</v>
      </c>
      <c r="J58" s="265">
        <v>0</v>
      </c>
      <c r="K58" s="265">
        <v>0</v>
      </c>
      <c r="L58" s="266">
        <v>4421.706</v>
      </c>
    </row>
    <row r="59" spans="1:12" ht="18.75" customHeight="1">
      <c r="A59" s="247"/>
      <c r="B59" s="248"/>
      <c r="C59" s="249"/>
      <c r="D59" s="254" t="s">
        <v>320</v>
      </c>
      <c r="E59" s="492">
        <v>223341.80507</v>
      </c>
      <c r="F59" s="265">
        <v>179006.59174</v>
      </c>
      <c r="G59" s="265">
        <v>279.78138</v>
      </c>
      <c r="H59" s="265">
        <v>35487.11765</v>
      </c>
      <c r="I59" s="265">
        <v>8563.44326</v>
      </c>
      <c r="J59" s="265">
        <v>0</v>
      </c>
      <c r="K59" s="265">
        <v>0</v>
      </c>
      <c r="L59" s="266">
        <v>4.87104</v>
      </c>
    </row>
    <row r="60" spans="1:12" ht="18.75" customHeight="1">
      <c r="A60" s="253"/>
      <c r="B60" s="249"/>
      <c r="C60" s="249"/>
      <c r="D60" s="254" t="s">
        <v>321</v>
      </c>
      <c r="E60" s="493">
        <v>0.2655003382861137</v>
      </c>
      <c r="F60" s="257">
        <v>0.2681100015426991</v>
      </c>
      <c r="G60" s="257">
        <v>0.14347763076923079</v>
      </c>
      <c r="H60" s="257">
        <v>0.25418568486723825</v>
      </c>
      <c r="I60" s="257">
        <v>0.30974222374941224</v>
      </c>
      <c r="J60" s="257">
        <v>0</v>
      </c>
      <c r="K60" s="257">
        <v>0</v>
      </c>
      <c r="L60" s="258">
        <v>0.0011218424689083371</v>
      </c>
    </row>
    <row r="61" spans="1:12" ht="18.75" customHeight="1">
      <c r="A61" s="259"/>
      <c r="B61" s="260"/>
      <c r="C61" s="260"/>
      <c r="D61" s="254" t="s">
        <v>322</v>
      </c>
      <c r="E61" s="494">
        <v>0.205554985604903</v>
      </c>
      <c r="F61" s="262">
        <v>0.2662265834697884</v>
      </c>
      <c r="G61" s="262">
        <v>0.1269425499092559</v>
      </c>
      <c r="H61" s="262">
        <v>0.25303128073596687</v>
      </c>
      <c r="I61" s="262">
        <v>0.03204009745896342</v>
      </c>
      <c r="J61" s="262">
        <v>0</v>
      </c>
      <c r="K61" s="262">
        <v>0</v>
      </c>
      <c r="L61" s="263">
        <v>0.0011016200534363885</v>
      </c>
    </row>
    <row r="62" spans="1:12" ht="18.75" customHeight="1" hidden="1">
      <c r="A62" s="247" t="s">
        <v>196</v>
      </c>
      <c r="B62" s="248" t="s">
        <v>180</v>
      </c>
      <c r="C62" s="249" t="s">
        <v>197</v>
      </c>
      <c r="D62" s="250" t="s">
        <v>318</v>
      </c>
      <c r="E62" s="491">
        <v>0</v>
      </c>
      <c r="F62" s="251">
        <v>0</v>
      </c>
      <c r="G62" s="251">
        <v>0</v>
      </c>
      <c r="H62" s="251">
        <v>0</v>
      </c>
      <c r="I62" s="251">
        <v>0</v>
      </c>
      <c r="J62" s="251">
        <v>0</v>
      </c>
      <c r="K62" s="251">
        <v>0</v>
      </c>
      <c r="L62" s="252">
        <v>0</v>
      </c>
    </row>
    <row r="63" spans="1:12" ht="18.75" customHeight="1" hidden="1">
      <c r="A63" s="247"/>
      <c r="B63" s="248"/>
      <c r="C63" s="249"/>
      <c r="D63" s="254" t="s">
        <v>319</v>
      </c>
      <c r="E63" s="492">
        <v>0</v>
      </c>
      <c r="F63" s="265">
        <v>0</v>
      </c>
      <c r="G63" s="265">
        <v>0</v>
      </c>
      <c r="H63" s="265">
        <v>0</v>
      </c>
      <c r="I63" s="265">
        <v>0</v>
      </c>
      <c r="J63" s="265">
        <v>0</v>
      </c>
      <c r="K63" s="265">
        <v>0</v>
      </c>
      <c r="L63" s="266">
        <v>0</v>
      </c>
    </row>
    <row r="64" spans="1:12" ht="18.75" customHeight="1" hidden="1">
      <c r="A64" s="247"/>
      <c r="B64" s="248"/>
      <c r="C64" s="249"/>
      <c r="D64" s="254" t="s">
        <v>320</v>
      </c>
      <c r="E64" s="492">
        <v>0</v>
      </c>
      <c r="F64" s="265">
        <v>0</v>
      </c>
      <c r="G64" s="265">
        <v>0</v>
      </c>
      <c r="H64" s="265">
        <v>0</v>
      </c>
      <c r="I64" s="265">
        <v>0</v>
      </c>
      <c r="J64" s="265">
        <v>0</v>
      </c>
      <c r="K64" s="265">
        <v>0</v>
      </c>
      <c r="L64" s="266">
        <v>0</v>
      </c>
    </row>
    <row r="65" spans="1:12" ht="18.75" customHeight="1" hidden="1">
      <c r="A65" s="253"/>
      <c r="B65" s="249"/>
      <c r="C65" s="249"/>
      <c r="D65" s="254" t="s">
        <v>321</v>
      </c>
      <c r="E65" s="493">
        <v>0</v>
      </c>
      <c r="F65" s="257">
        <v>0</v>
      </c>
      <c r="G65" s="257">
        <v>0</v>
      </c>
      <c r="H65" s="257">
        <v>0</v>
      </c>
      <c r="I65" s="257">
        <v>0</v>
      </c>
      <c r="J65" s="257">
        <v>0</v>
      </c>
      <c r="K65" s="257">
        <v>0</v>
      </c>
      <c r="L65" s="258">
        <v>0</v>
      </c>
    </row>
    <row r="66" spans="1:12" ht="18.75" customHeight="1" hidden="1">
      <c r="A66" s="259"/>
      <c r="B66" s="260"/>
      <c r="C66" s="260"/>
      <c r="D66" s="267" t="s">
        <v>322</v>
      </c>
      <c r="E66" s="494">
        <v>0</v>
      </c>
      <c r="F66" s="262">
        <v>0</v>
      </c>
      <c r="G66" s="262">
        <v>0</v>
      </c>
      <c r="H66" s="262">
        <v>0</v>
      </c>
      <c r="I66" s="262">
        <v>0</v>
      </c>
      <c r="J66" s="262">
        <v>0</v>
      </c>
      <c r="K66" s="262">
        <v>0</v>
      </c>
      <c r="L66" s="263">
        <v>0</v>
      </c>
    </row>
    <row r="67" spans="1:12" ht="18.75" customHeight="1">
      <c r="A67" s="247" t="s">
        <v>198</v>
      </c>
      <c r="B67" s="248" t="s">
        <v>180</v>
      </c>
      <c r="C67" s="249" t="s">
        <v>199</v>
      </c>
      <c r="D67" s="250" t="s">
        <v>318</v>
      </c>
      <c r="E67" s="491">
        <v>60999</v>
      </c>
      <c r="F67" s="251">
        <v>47142</v>
      </c>
      <c r="G67" s="251">
        <v>31</v>
      </c>
      <c r="H67" s="251">
        <v>8296</v>
      </c>
      <c r="I67" s="251">
        <v>5530</v>
      </c>
      <c r="J67" s="251"/>
      <c r="K67" s="251"/>
      <c r="L67" s="252"/>
    </row>
    <row r="68" spans="1:12" ht="18.75" customHeight="1">
      <c r="A68" s="247"/>
      <c r="B68" s="248"/>
      <c r="C68" s="249"/>
      <c r="D68" s="254" t="s">
        <v>319</v>
      </c>
      <c r="E68" s="492">
        <v>108744.538</v>
      </c>
      <c r="F68" s="265">
        <v>64932.877</v>
      </c>
      <c r="G68" s="265">
        <v>31.103</v>
      </c>
      <c r="H68" s="265">
        <v>38250.558</v>
      </c>
      <c r="I68" s="265">
        <v>5530</v>
      </c>
      <c r="J68" s="265">
        <v>0</v>
      </c>
      <c r="K68" s="265">
        <v>0</v>
      </c>
      <c r="L68" s="266">
        <v>0</v>
      </c>
    </row>
    <row r="69" spans="1:12" ht="18.75" customHeight="1">
      <c r="A69" s="247"/>
      <c r="B69" s="248"/>
      <c r="C69" s="249"/>
      <c r="D69" s="254" t="s">
        <v>320</v>
      </c>
      <c r="E69" s="492">
        <v>62567.65485</v>
      </c>
      <c r="F69" s="265">
        <v>32104.54989</v>
      </c>
      <c r="G69" s="265">
        <v>0.81736</v>
      </c>
      <c r="H69" s="265">
        <v>30462.2876</v>
      </c>
      <c r="I69" s="265">
        <v>0</v>
      </c>
      <c r="J69" s="265">
        <v>0</v>
      </c>
      <c r="K69" s="265">
        <v>0</v>
      </c>
      <c r="L69" s="266">
        <v>0</v>
      </c>
    </row>
    <row r="70" spans="1:12" ht="18.75" customHeight="1">
      <c r="A70" s="253"/>
      <c r="B70" s="249"/>
      <c r="C70" s="249"/>
      <c r="D70" s="254" t="s">
        <v>321</v>
      </c>
      <c r="E70" s="493">
        <v>1.0257160748536862</v>
      </c>
      <c r="F70" s="257">
        <v>0.6810179858724704</v>
      </c>
      <c r="G70" s="257">
        <v>0.026366451612903224</v>
      </c>
      <c r="H70" s="257">
        <v>3.6719247348119577</v>
      </c>
      <c r="I70" s="257">
        <v>0</v>
      </c>
      <c r="J70" s="257">
        <v>0</v>
      </c>
      <c r="K70" s="257">
        <v>0</v>
      </c>
      <c r="L70" s="258">
        <v>0</v>
      </c>
    </row>
    <row r="71" spans="1:12" ht="18.75" customHeight="1">
      <c r="A71" s="259"/>
      <c r="B71" s="260"/>
      <c r="C71" s="260"/>
      <c r="D71" s="261" t="s">
        <v>322</v>
      </c>
      <c r="E71" s="494">
        <v>0.5753636550462884</v>
      </c>
      <c r="F71" s="262">
        <v>0.4944267276190457</v>
      </c>
      <c r="G71" s="262">
        <v>0.02627913706073369</v>
      </c>
      <c r="H71" s="262">
        <v>0.7963880579206192</v>
      </c>
      <c r="I71" s="262">
        <v>0</v>
      </c>
      <c r="J71" s="262">
        <v>0</v>
      </c>
      <c r="K71" s="262">
        <v>0</v>
      </c>
      <c r="L71" s="263">
        <v>0</v>
      </c>
    </row>
    <row r="72" spans="1:12" ht="18.75" customHeight="1">
      <c r="A72" s="274" t="s">
        <v>200</v>
      </c>
      <c r="B72" s="270" t="s">
        <v>180</v>
      </c>
      <c r="C72" s="275" t="s">
        <v>201</v>
      </c>
      <c r="D72" s="272" t="s">
        <v>318</v>
      </c>
      <c r="E72" s="491">
        <v>271305</v>
      </c>
      <c r="F72" s="251">
        <v>224712</v>
      </c>
      <c r="G72" s="251">
        <v>160</v>
      </c>
      <c r="H72" s="251">
        <v>45110</v>
      </c>
      <c r="I72" s="251">
        <v>1323</v>
      </c>
      <c r="J72" s="251"/>
      <c r="K72" s="251"/>
      <c r="L72" s="252"/>
    </row>
    <row r="73" spans="1:12" ht="18.75" customHeight="1">
      <c r="A73" s="247"/>
      <c r="B73" s="248"/>
      <c r="C73" s="249"/>
      <c r="D73" s="254" t="s">
        <v>319</v>
      </c>
      <c r="E73" s="492">
        <v>271568.9</v>
      </c>
      <c r="F73" s="265">
        <v>225065.19</v>
      </c>
      <c r="G73" s="265">
        <v>177</v>
      </c>
      <c r="H73" s="265">
        <v>44984.03</v>
      </c>
      <c r="I73" s="265">
        <v>1342.68</v>
      </c>
      <c r="J73" s="265">
        <v>0</v>
      </c>
      <c r="K73" s="265">
        <v>0</v>
      </c>
      <c r="L73" s="266">
        <v>0</v>
      </c>
    </row>
    <row r="74" spans="1:12" ht="18.75" customHeight="1">
      <c r="A74" s="247"/>
      <c r="B74" s="248"/>
      <c r="C74" s="249"/>
      <c r="D74" s="254" t="s">
        <v>320</v>
      </c>
      <c r="E74" s="492">
        <v>62725.80614</v>
      </c>
      <c r="F74" s="265">
        <v>51687.66386</v>
      </c>
      <c r="G74" s="265">
        <v>25.95059</v>
      </c>
      <c r="H74" s="265">
        <v>10688.40619</v>
      </c>
      <c r="I74" s="265">
        <v>323.7855</v>
      </c>
      <c r="J74" s="265">
        <v>0</v>
      </c>
      <c r="K74" s="265">
        <v>0</v>
      </c>
      <c r="L74" s="266">
        <v>0</v>
      </c>
    </row>
    <row r="75" spans="1:12" ht="18.75" customHeight="1">
      <c r="A75" s="253"/>
      <c r="B75" s="249"/>
      <c r="C75" s="249" t="s">
        <v>2</v>
      </c>
      <c r="D75" s="254" t="s">
        <v>321</v>
      </c>
      <c r="E75" s="493">
        <v>0.2312003322459962</v>
      </c>
      <c r="F75" s="257">
        <v>0.23001737272597814</v>
      </c>
      <c r="G75" s="257">
        <v>0.1621911875</v>
      </c>
      <c r="H75" s="257">
        <v>0.23694094857016182</v>
      </c>
      <c r="I75" s="257">
        <v>0.2447358276643991</v>
      </c>
      <c r="J75" s="257">
        <v>0</v>
      </c>
      <c r="K75" s="257">
        <v>0</v>
      </c>
      <c r="L75" s="258">
        <v>0</v>
      </c>
    </row>
    <row r="76" spans="1:12" ht="18.75" customHeight="1">
      <c r="A76" s="259"/>
      <c r="B76" s="260"/>
      <c r="C76" s="260"/>
      <c r="D76" s="268" t="s">
        <v>322</v>
      </c>
      <c r="E76" s="494">
        <v>0.2309756608359794</v>
      </c>
      <c r="F76" s="262">
        <v>0.2296564113713009</v>
      </c>
      <c r="G76" s="262">
        <v>0.14661350282485874</v>
      </c>
      <c r="H76" s="262">
        <v>0.23760446073862213</v>
      </c>
      <c r="I76" s="262">
        <v>0.24114867280364644</v>
      </c>
      <c r="J76" s="262">
        <v>0</v>
      </c>
      <c r="K76" s="262">
        <v>0</v>
      </c>
      <c r="L76" s="263">
        <v>0</v>
      </c>
    </row>
    <row r="77" spans="1:12" ht="18.75" customHeight="1" hidden="1">
      <c r="A77" s="247" t="s">
        <v>202</v>
      </c>
      <c r="B77" s="248" t="s">
        <v>180</v>
      </c>
      <c r="C77" s="249" t="s">
        <v>203</v>
      </c>
      <c r="D77" s="273" t="s">
        <v>318</v>
      </c>
      <c r="E77" s="491">
        <v>0</v>
      </c>
      <c r="F77" s="251">
        <v>0</v>
      </c>
      <c r="G77" s="251">
        <v>0</v>
      </c>
      <c r="H77" s="251">
        <v>0</v>
      </c>
      <c r="I77" s="251">
        <v>0</v>
      </c>
      <c r="J77" s="251">
        <v>0</v>
      </c>
      <c r="K77" s="251">
        <v>0</v>
      </c>
      <c r="L77" s="252">
        <v>0</v>
      </c>
    </row>
    <row r="78" spans="1:12" ht="18.75" customHeight="1" hidden="1">
      <c r="A78" s="247"/>
      <c r="B78" s="248"/>
      <c r="C78" s="249"/>
      <c r="D78" s="254" t="s">
        <v>319</v>
      </c>
      <c r="E78" s="492">
        <v>0</v>
      </c>
      <c r="F78" s="265">
        <v>0</v>
      </c>
      <c r="G78" s="265">
        <v>0</v>
      </c>
      <c r="H78" s="265">
        <v>0</v>
      </c>
      <c r="I78" s="265">
        <v>0</v>
      </c>
      <c r="J78" s="265">
        <v>0</v>
      </c>
      <c r="K78" s="265">
        <v>0</v>
      </c>
      <c r="L78" s="266">
        <v>0</v>
      </c>
    </row>
    <row r="79" spans="1:12" ht="18.75" customHeight="1" hidden="1">
      <c r="A79" s="247"/>
      <c r="B79" s="248"/>
      <c r="C79" s="249"/>
      <c r="D79" s="254" t="s">
        <v>320</v>
      </c>
      <c r="E79" s="492">
        <v>0</v>
      </c>
      <c r="F79" s="265">
        <v>0</v>
      </c>
      <c r="G79" s="265">
        <v>0</v>
      </c>
      <c r="H79" s="265">
        <v>0</v>
      </c>
      <c r="I79" s="265">
        <v>0</v>
      </c>
      <c r="J79" s="265">
        <v>0</v>
      </c>
      <c r="K79" s="265">
        <v>0</v>
      </c>
      <c r="L79" s="266">
        <v>0</v>
      </c>
    </row>
    <row r="80" spans="1:12" ht="18.75" customHeight="1" hidden="1">
      <c r="A80" s="253"/>
      <c r="B80" s="249"/>
      <c r="C80" s="249"/>
      <c r="D80" s="254" t="s">
        <v>321</v>
      </c>
      <c r="E80" s="493">
        <v>0</v>
      </c>
      <c r="F80" s="257">
        <v>0</v>
      </c>
      <c r="G80" s="257">
        <v>0</v>
      </c>
      <c r="H80" s="257">
        <v>0</v>
      </c>
      <c r="I80" s="257">
        <v>0</v>
      </c>
      <c r="J80" s="257">
        <v>0</v>
      </c>
      <c r="K80" s="257">
        <v>0</v>
      </c>
      <c r="L80" s="258">
        <v>0</v>
      </c>
    </row>
    <row r="81" spans="1:12" ht="18.75" customHeight="1" hidden="1">
      <c r="A81" s="259"/>
      <c r="B81" s="260"/>
      <c r="C81" s="260"/>
      <c r="D81" s="254" t="s">
        <v>322</v>
      </c>
      <c r="E81" s="494">
        <v>0</v>
      </c>
      <c r="F81" s="262">
        <v>0</v>
      </c>
      <c r="G81" s="262">
        <v>0</v>
      </c>
      <c r="H81" s="262">
        <v>0</v>
      </c>
      <c r="I81" s="262">
        <v>0</v>
      </c>
      <c r="J81" s="262">
        <v>0</v>
      </c>
      <c r="K81" s="262">
        <v>0</v>
      </c>
      <c r="L81" s="263">
        <v>0</v>
      </c>
    </row>
    <row r="82" spans="1:12" ht="18.75" customHeight="1" hidden="1">
      <c r="A82" s="247" t="s">
        <v>204</v>
      </c>
      <c r="B82" s="248" t="s">
        <v>180</v>
      </c>
      <c r="C82" s="249" t="s">
        <v>205</v>
      </c>
      <c r="D82" s="250" t="s">
        <v>318</v>
      </c>
      <c r="E82" s="491">
        <v>0</v>
      </c>
      <c r="F82" s="251">
        <v>0</v>
      </c>
      <c r="G82" s="251">
        <v>0</v>
      </c>
      <c r="H82" s="251">
        <v>0</v>
      </c>
      <c r="I82" s="251">
        <v>0</v>
      </c>
      <c r="J82" s="251">
        <v>0</v>
      </c>
      <c r="K82" s="251">
        <v>0</v>
      </c>
      <c r="L82" s="252">
        <v>0</v>
      </c>
    </row>
    <row r="83" spans="1:12" ht="18.75" customHeight="1" hidden="1">
      <c r="A83" s="247"/>
      <c r="B83" s="248"/>
      <c r="C83" s="249"/>
      <c r="D83" s="254" t="s">
        <v>319</v>
      </c>
      <c r="E83" s="492">
        <v>0</v>
      </c>
      <c r="F83" s="265">
        <v>0</v>
      </c>
      <c r="G83" s="265">
        <v>0</v>
      </c>
      <c r="H83" s="265">
        <v>0</v>
      </c>
      <c r="I83" s="265">
        <v>0</v>
      </c>
      <c r="J83" s="265">
        <v>0</v>
      </c>
      <c r="K83" s="265">
        <v>0</v>
      </c>
      <c r="L83" s="266">
        <v>0</v>
      </c>
    </row>
    <row r="84" spans="1:12" ht="18.75" customHeight="1" hidden="1">
      <c r="A84" s="247"/>
      <c r="B84" s="248"/>
      <c r="C84" s="249"/>
      <c r="D84" s="254" t="s">
        <v>320</v>
      </c>
      <c r="E84" s="492">
        <v>0</v>
      </c>
      <c r="F84" s="265">
        <v>0</v>
      </c>
      <c r="G84" s="265">
        <v>0</v>
      </c>
      <c r="H84" s="265">
        <v>0</v>
      </c>
      <c r="I84" s="265">
        <v>0</v>
      </c>
      <c r="J84" s="265">
        <v>0</v>
      </c>
      <c r="K84" s="265">
        <v>0</v>
      </c>
      <c r="L84" s="266">
        <v>0</v>
      </c>
    </row>
    <row r="85" spans="1:12" ht="18.75" customHeight="1" hidden="1">
      <c r="A85" s="253"/>
      <c r="B85" s="249"/>
      <c r="C85" s="249"/>
      <c r="D85" s="254" t="s">
        <v>321</v>
      </c>
      <c r="E85" s="493">
        <v>0</v>
      </c>
      <c r="F85" s="257">
        <v>0</v>
      </c>
      <c r="G85" s="257">
        <v>0</v>
      </c>
      <c r="H85" s="257">
        <v>0</v>
      </c>
      <c r="I85" s="257">
        <v>0</v>
      </c>
      <c r="J85" s="257">
        <v>0</v>
      </c>
      <c r="K85" s="257">
        <v>0</v>
      </c>
      <c r="L85" s="258">
        <v>0</v>
      </c>
    </row>
    <row r="86" spans="1:12" ht="18.75" customHeight="1" hidden="1">
      <c r="A86" s="259"/>
      <c r="B86" s="260"/>
      <c r="C86" s="260"/>
      <c r="D86" s="267" t="s">
        <v>322</v>
      </c>
      <c r="E86" s="494">
        <v>0</v>
      </c>
      <c r="F86" s="262">
        <v>0</v>
      </c>
      <c r="G86" s="262">
        <v>0</v>
      </c>
      <c r="H86" s="262">
        <v>0</v>
      </c>
      <c r="I86" s="262">
        <v>0</v>
      </c>
      <c r="J86" s="262">
        <v>0</v>
      </c>
      <c r="K86" s="262">
        <v>0</v>
      </c>
      <c r="L86" s="263">
        <v>0</v>
      </c>
    </row>
    <row r="87" spans="1:12" ht="18.75" customHeight="1">
      <c r="A87" s="247" t="s">
        <v>206</v>
      </c>
      <c r="B87" s="248" t="s">
        <v>180</v>
      </c>
      <c r="C87" s="249" t="s">
        <v>207</v>
      </c>
      <c r="D87" s="254" t="s">
        <v>318</v>
      </c>
      <c r="E87" s="491">
        <v>1270475</v>
      </c>
      <c r="F87" s="251">
        <v>423396</v>
      </c>
      <c r="G87" s="251">
        <v>2276</v>
      </c>
      <c r="H87" s="251">
        <v>748253</v>
      </c>
      <c r="I87" s="251">
        <v>52864</v>
      </c>
      <c r="J87" s="251"/>
      <c r="K87" s="251"/>
      <c r="L87" s="252">
        <v>43686</v>
      </c>
    </row>
    <row r="88" spans="1:12" ht="18.75" customHeight="1">
      <c r="A88" s="247"/>
      <c r="B88" s="248"/>
      <c r="C88" s="249"/>
      <c r="D88" s="254" t="s">
        <v>319</v>
      </c>
      <c r="E88" s="492">
        <v>1274004.3190000001</v>
      </c>
      <c r="F88" s="265">
        <v>423514.682</v>
      </c>
      <c r="G88" s="265">
        <v>3207.124</v>
      </c>
      <c r="H88" s="265">
        <v>747207.471</v>
      </c>
      <c r="I88" s="265">
        <v>55933.225</v>
      </c>
      <c r="J88" s="265">
        <v>0</v>
      </c>
      <c r="K88" s="265">
        <v>0</v>
      </c>
      <c r="L88" s="266">
        <v>44141.817</v>
      </c>
    </row>
    <row r="89" spans="1:12" ht="18.75" customHeight="1">
      <c r="A89" s="247"/>
      <c r="B89" s="248"/>
      <c r="C89" s="249"/>
      <c r="D89" s="254" t="s">
        <v>320</v>
      </c>
      <c r="E89" s="492">
        <v>334403.2227</v>
      </c>
      <c r="F89" s="265">
        <v>129508.23314</v>
      </c>
      <c r="G89" s="265">
        <v>471.59409</v>
      </c>
      <c r="H89" s="265">
        <v>194900.47452</v>
      </c>
      <c r="I89" s="265">
        <v>888.22265</v>
      </c>
      <c r="J89" s="265">
        <v>0</v>
      </c>
      <c r="K89" s="265">
        <v>0</v>
      </c>
      <c r="L89" s="266">
        <v>8634.6983</v>
      </c>
    </row>
    <row r="90" spans="1:12" ht="18.75" customHeight="1">
      <c r="A90" s="247"/>
      <c r="B90" s="249"/>
      <c r="C90" s="249"/>
      <c r="D90" s="254" t="s">
        <v>321</v>
      </c>
      <c r="E90" s="493">
        <v>0.26321117904720676</v>
      </c>
      <c r="F90" s="257">
        <v>0.30587968034653135</v>
      </c>
      <c r="G90" s="257">
        <v>0.20720302724077327</v>
      </c>
      <c r="H90" s="257">
        <v>0.2604740302010149</v>
      </c>
      <c r="I90" s="257">
        <v>0.016802032574152543</v>
      </c>
      <c r="J90" s="257">
        <v>0</v>
      </c>
      <c r="K90" s="257">
        <v>0</v>
      </c>
      <c r="L90" s="258">
        <v>0.1976536716568237</v>
      </c>
    </row>
    <row r="91" spans="1:12" ht="18.75" customHeight="1">
      <c r="A91" s="259"/>
      <c r="B91" s="260"/>
      <c r="C91" s="260"/>
      <c r="D91" s="261" t="s">
        <v>322</v>
      </c>
      <c r="E91" s="494">
        <v>0.2624820165150476</v>
      </c>
      <c r="F91" s="262">
        <v>0.30579396333655323</v>
      </c>
      <c r="G91" s="262">
        <v>0.1470457924296036</v>
      </c>
      <c r="H91" s="262">
        <v>0.2608384981204236</v>
      </c>
      <c r="I91" s="262">
        <v>0.015880054296887047</v>
      </c>
      <c r="J91" s="262">
        <v>0</v>
      </c>
      <c r="K91" s="262">
        <v>0</v>
      </c>
      <c r="L91" s="263">
        <v>0.19561266134558983</v>
      </c>
    </row>
    <row r="92" spans="1:12" ht="18.75" customHeight="1" hidden="1">
      <c r="A92" s="247" t="s">
        <v>208</v>
      </c>
      <c r="B92" s="248" t="s">
        <v>180</v>
      </c>
      <c r="C92" s="249" t="s">
        <v>326</v>
      </c>
      <c r="D92" s="250" t="s">
        <v>318</v>
      </c>
      <c r="E92" s="491">
        <v>0</v>
      </c>
      <c r="F92" s="251">
        <v>0</v>
      </c>
      <c r="G92" s="251">
        <v>0</v>
      </c>
      <c r="H92" s="251">
        <v>0</v>
      </c>
      <c r="I92" s="251">
        <v>0</v>
      </c>
      <c r="J92" s="251">
        <v>0</v>
      </c>
      <c r="K92" s="251">
        <v>0</v>
      </c>
      <c r="L92" s="252">
        <v>0</v>
      </c>
    </row>
    <row r="93" spans="1:12" ht="18.75" customHeight="1" hidden="1">
      <c r="A93" s="247"/>
      <c r="B93" s="248"/>
      <c r="C93" s="249" t="s">
        <v>327</v>
      </c>
      <c r="D93" s="254" t="s">
        <v>319</v>
      </c>
      <c r="E93" s="492">
        <v>0</v>
      </c>
      <c r="F93" s="265">
        <v>0</v>
      </c>
      <c r="G93" s="265">
        <v>0</v>
      </c>
      <c r="H93" s="265">
        <v>0</v>
      </c>
      <c r="I93" s="265">
        <v>0</v>
      </c>
      <c r="J93" s="265">
        <v>0</v>
      </c>
      <c r="K93" s="265">
        <v>0</v>
      </c>
      <c r="L93" s="266">
        <v>0</v>
      </c>
    </row>
    <row r="94" spans="1:12" ht="18.75" customHeight="1" hidden="1">
      <c r="A94" s="247"/>
      <c r="B94" s="248"/>
      <c r="C94" s="249" t="s">
        <v>328</v>
      </c>
      <c r="D94" s="254" t="s">
        <v>320</v>
      </c>
      <c r="E94" s="492">
        <v>0</v>
      </c>
      <c r="F94" s="265">
        <v>0</v>
      </c>
      <c r="G94" s="265">
        <v>0</v>
      </c>
      <c r="H94" s="265">
        <v>0</v>
      </c>
      <c r="I94" s="265">
        <v>0</v>
      </c>
      <c r="J94" s="265">
        <v>0</v>
      </c>
      <c r="K94" s="265">
        <v>0</v>
      </c>
      <c r="L94" s="266">
        <v>0</v>
      </c>
    </row>
    <row r="95" spans="1:12" ht="18.75" customHeight="1" hidden="1">
      <c r="A95" s="253"/>
      <c r="B95" s="249"/>
      <c r="C95" s="249" t="s">
        <v>329</v>
      </c>
      <c r="D95" s="254" t="s">
        <v>321</v>
      </c>
      <c r="E95" s="493">
        <v>0</v>
      </c>
      <c r="F95" s="257">
        <v>0</v>
      </c>
      <c r="G95" s="257">
        <v>0</v>
      </c>
      <c r="H95" s="257">
        <v>0</v>
      </c>
      <c r="I95" s="257">
        <v>0</v>
      </c>
      <c r="J95" s="257">
        <v>0</v>
      </c>
      <c r="K95" s="257">
        <v>0</v>
      </c>
      <c r="L95" s="258">
        <v>0</v>
      </c>
    </row>
    <row r="96" spans="1:12" ht="18.75" customHeight="1" hidden="1">
      <c r="A96" s="259"/>
      <c r="B96" s="260"/>
      <c r="C96" s="260"/>
      <c r="D96" s="267" t="s">
        <v>322</v>
      </c>
      <c r="E96" s="494">
        <v>0</v>
      </c>
      <c r="F96" s="262">
        <v>0</v>
      </c>
      <c r="G96" s="262">
        <v>0</v>
      </c>
      <c r="H96" s="262">
        <v>0</v>
      </c>
      <c r="I96" s="262">
        <v>0</v>
      </c>
      <c r="J96" s="262">
        <v>0</v>
      </c>
      <c r="K96" s="262">
        <v>0</v>
      </c>
      <c r="L96" s="263">
        <v>0</v>
      </c>
    </row>
    <row r="97" spans="1:12" ht="18.75" customHeight="1">
      <c r="A97" s="247" t="s">
        <v>209</v>
      </c>
      <c r="B97" s="248" t="s">
        <v>180</v>
      </c>
      <c r="C97" s="249" t="s">
        <v>210</v>
      </c>
      <c r="D97" s="254" t="s">
        <v>318</v>
      </c>
      <c r="E97" s="491">
        <v>6437</v>
      </c>
      <c r="F97" s="251">
        <v>1257</v>
      </c>
      <c r="G97" s="251">
        <v>15</v>
      </c>
      <c r="H97" s="251">
        <v>3590</v>
      </c>
      <c r="I97" s="251">
        <v>1575</v>
      </c>
      <c r="J97" s="251"/>
      <c r="K97" s="251"/>
      <c r="L97" s="252"/>
    </row>
    <row r="98" spans="1:12" ht="18.75" customHeight="1">
      <c r="A98" s="247"/>
      <c r="B98" s="248"/>
      <c r="C98" s="249"/>
      <c r="D98" s="254" t="s">
        <v>319</v>
      </c>
      <c r="E98" s="492">
        <v>6437</v>
      </c>
      <c r="F98" s="265">
        <v>1257</v>
      </c>
      <c r="G98" s="265">
        <v>15</v>
      </c>
      <c r="H98" s="265">
        <v>3590</v>
      </c>
      <c r="I98" s="265">
        <v>1575</v>
      </c>
      <c r="J98" s="265">
        <v>0</v>
      </c>
      <c r="K98" s="265">
        <v>0</v>
      </c>
      <c r="L98" s="266">
        <v>0</v>
      </c>
    </row>
    <row r="99" spans="1:12" ht="18.75" customHeight="1">
      <c r="A99" s="247"/>
      <c r="B99" s="248"/>
      <c r="C99" s="249"/>
      <c r="D99" s="254" t="s">
        <v>320</v>
      </c>
      <c r="E99" s="492">
        <v>466.17665</v>
      </c>
      <c r="F99" s="265">
        <v>347.88706</v>
      </c>
      <c r="G99" s="265">
        <v>0</v>
      </c>
      <c r="H99" s="265">
        <v>118.28959</v>
      </c>
      <c r="I99" s="265">
        <v>0</v>
      </c>
      <c r="J99" s="265">
        <v>0</v>
      </c>
      <c r="K99" s="265">
        <v>0</v>
      </c>
      <c r="L99" s="266">
        <v>0</v>
      </c>
    </row>
    <row r="100" spans="1:12" ht="18.75" customHeight="1">
      <c r="A100" s="253"/>
      <c r="B100" s="249"/>
      <c r="C100" s="249"/>
      <c r="D100" s="254" t="s">
        <v>321</v>
      </c>
      <c r="E100" s="493">
        <v>0.07242141525555383</v>
      </c>
      <c r="F100" s="257">
        <v>0.27675979315831345</v>
      </c>
      <c r="G100" s="257">
        <v>0</v>
      </c>
      <c r="H100" s="257">
        <v>0.03294974651810585</v>
      </c>
      <c r="I100" s="257">
        <v>0</v>
      </c>
      <c r="J100" s="257">
        <v>0</v>
      </c>
      <c r="K100" s="257">
        <v>0</v>
      </c>
      <c r="L100" s="258">
        <v>0</v>
      </c>
    </row>
    <row r="101" spans="1:12" ht="18.75" customHeight="1">
      <c r="A101" s="259"/>
      <c r="B101" s="260"/>
      <c r="C101" s="260"/>
      <c r="D101" s="261" t="s">
        <v>322</v>
      </c>
      <c r="E101" s="494">
        <v>0.07242141525555383</v>
      </c>
      <c r="F101" s="262">
        <v>0.27675979315831345</v>
      </c>
      <c r="G101" s="262">
        <v>0</v>
      </c>
      <c r="H101" s="262">
        <v>0.03294974651810585</v>
      </c>
      <c r="I101" s="262">
        <v>0</v>
      </c>
      <c r="J101" s="262">
        <v>0</v>
      </c>
      <c r="K101" s="262">
        <v>0</v>
      </c>
      <c r="L101" s="263">
        <v>0</v>
      </c>
    </row>
    <row r="102" spans="1:12" ht="18.75" customHeight="1" hidden="1">
      <c r="A102" s="274" t="s">
        <v>211</v>
      </c>
      <c r="B102" s="270" t="s">
        <v>180</v>
      </c>
      <c r="C102" s="275" t="s">
        <v>330</v>
      </c>
      <c r="D102" s="272" t="s">
        <v>318</v>
      </c>
      <c r="E102" s="491">
        <v>0</v>
      </c>
      <c r="F102" s="251">
        <v>0</v>
      </c>
      <c r="G102" s="251">
        <v>0</v>
      </c>
      <c r="H102" s="251">
        <v>0</v>
      </c>
      <c r="I102" s="251">
        <v>0</v>
      </c>
      <c r="J102" s="251">
        <v>0</v>
      </c>
      <c r="K102" s="251">
        <v>0</v>
      </c>
      <c r="L102" s="252">
        <v>0</v>
      </c>
    </row>
    <row r="103" spans="1:12" ht="18.75" customHeight="1" hidden="1">
      <c r="A103" s="247"/>
      <c r="B103" s="248"/>
      <c r="C103" s="249" t="s">
        <v>331</v>
      </c>
      <c r="D103" s="254" t="s">
        <v>319</v>
      </c>
      <c r="E103" s="492">
        <v>0</v>
      </c>
      <c r="F103" s="265">
        <v>0</v>
      </c>
      <c r="G103" s="265">
        <v>0</v>
      </c>
      <c r="H103" s="265">
        <v>0</v>
      </c>
      <c r="I103" s="265">
        <v>0</v>
      </c>
      <c r="J103" s="265">
        <v>0</v>
      </c>
      <c r="K103" s="265">
        <v>0</v>
      </c>
      <c r="L103" s="266">
        <v>0</v>
      </c>
    </row>
    <row r="104" spans="1:12" ht="18.75" customHeight="1" hidden="1">
      <c r="A104" s="247"/>
      <c r="B104" s="248"/>
      <c r="C104" s="249"/>
      <c r="D104" s="254" t="s">
        <v>320</v>
      </c>
      <c r="E104" s="492">
        <v>0</v>
      </c>
      <c r="F104" s="265">
        <v>0</v>
      </c>
      <c r="G104" s="265">
        <v>0</v>
      </c>
      <c r="H104" s="265">
        <v>0</v>
      </c>
      <c r="I104" s="265">
        <v>0</v>
      </c>
      <c r="J104" s="265">
        <v>0</v>
      </c>
      <c r="K104" s="265">
        <v>0</v>
      </c>
      <c r="L104" s="266">
        <v>0</v>
      </c>
    </row>
    <row r="105" spans="1:12" ht="18.75" customHeight="1" hidden="1">
      <c r="A105" s="253"/>
      <c r="B105" s="249"/>
      <c r="C105" s="249"/>
      <c r="D105" s="254" t="s">
        <v>321</v>
      </c>
      <c r="E105" s="493">
        <v>0</v>
      </c>
      <c r="F105" s="257">
        <v>0</v>
      </c>
      <c r="G105" s="257">
        <v>0</v>
      </c>
      <c r="H105" s="257">
        <v>0</v>
      </c>
      <c r="I105" s="257">
        <v>0</v>
      </c>
      <c r="J105" s="257">
        <v>0</v>
      </c>
      <c r="K105" s="257">
        <v>0</v>
      </c>
      <c r="L105" s="258">
        <v>0</v>
      </c>
    </row>
    <row r="106" spans="1:12" ht="18.75" customHeight="1" hidden="1">
      <c r="A106" s="259"/>
      <c r="B106" s="260"/>
      <c r="C106" s="260"/>
      <c r="D106" s="268" t="s">
        <v>322</v>
      </c>
      <c r="E106" s="494">
        <v>0</v>
      </c>
      <c r="F106" s="262">
        <v>0</v>
      </c>
      <c r="G106" s="262">
        <v>0</v>
      </c>
      <c r="H106" s="262">
        <v>0</v>
      </c>
      <c r="I106" s="262">
        <v>0</v>
      </c>
      <c r="J106" s="262">
        <v>0</v>
      </c>
      <c r="K106" s="262">
        <v>0</v>
      </c>
      <c r="L106" s="263">
        <v>0</v>
      </c>
    </row>
    <row r="107" spans="1:12" ht="18.75" customHeight="1">
      <c r="A107" s="247" t="s">
        <v>212</v>
      </c>
      <c r="B107" s="248" t="s">
        <v>180</v>
      </c>
      <c r="C107" s="249" t="s">
        <v>332</v>
      </c>
      <c r="D107" s="273" t="s">
        <v>318</v>
      </c>
      <c r="E107" s="491">
        <v>2195532</v>
      </c>
      <c r="F107" s="251">
        <v>2001517</v>
      </c>
      <c r="G107" s="251">
        <v>4831</v>
      </c>
      <c r="H107" s="251">
        <v>161793</v>
      </c>
      <c r="I107" s="251">
        <v>25636</v>
      </c>
      <c r="J107" s="251"/>
      <c r="K107" s="251"/>
      <c r="L107" s="252">
        <v>1755</v>
      </c>
    </row>
    <row r="108" spans="1:12" ht="18.75" customHeight="1">
      <c r="A108" s="247"/>
      <c r="B108" s="248"/>
      <c r="C108" s="249" t="s">
        <v>333</v>
      </c>
      <c r="D108" s="254" t="s">
        <v>319</v>
      </c>
      <c r="E108" s="492">
        <v>2196864.219</v>
      </c>
      <c r="F108" s="265">
        <v>1998205.306</v>
      </c>
      <c r="G108" s="265">
        <v>4822.465</v>
      </c>
      <c r="H108" s="265">
        <v>164861.048</v>
      </c>
      <c r="I108" s="265">
        <v>27220.4</v>
      </c>
      <c r="J108" s="265">
        <v>0</v>
      </c>
      <c r="K108" s="265">
        <v>0</v>
      </c>
      <c r="L108" s="266">
        <v>1755</v>
      </c>
    </row>
    <row r="109" spans="1:12" ht="18.75" customHeight="1">
      <c r="A109" s="247"/>
      <c r="B109" s="248"/>
      <c r="C109" s="249"/>
      <c r="D109" s="254" t="s">
        <v>320</v>
      </c>
      <c r="E109" s="492">
        <v>748320.88936</v>
      </c>
      <c r="F109" s="265">
        <v>712484.34517</v>
      </c>
      <c r="G109" s="265">
        <v>568.767</v>
      </c>
      <c r="H109" s="265">
        <v>33925.17267</v>
      </c>
      <c r="I109" s="265">
        <v>1342.60452</v>
      </c>
      <c r="J109" s="265">
        <v>0</v>
      </c>
      <c r="K109" s="265">
        <v>0</v>
      </c>
      <c r="L109" s="266">
        <v>0</v>
      </c>
    </row>
    <row r="110" spans="1:12" ht="18.75" customHeight="1">
      <c r="A110" s="247"/>
      <c r="B110" s="249"/>
      <c r="C110" s="249"/>
      <c r="D110" s="254" t="s">
        <v>321</v>
      </c>
      <c r="E110" s="493">
        <v>0.3408380699347584</v>
      </c>
      <c r="F110" s="257">
        <v>0.3559721676958027</v>
      </c>
      <c r="G110" s="257">
        <v>0.11773276754295178</v>
      </c>
      <c r="H110" s="257">
        <v>0.20968257384435668</v>
      </c>
      <c r="I110" s="257">
        <v>0.05237184116086754</v>
      </c>
      <c r="J110" s="257">
        <v>0</v>
      </c>
      <c r="K110" s="257">
        <v>0</v>
      </c>
      <c r="L110" s="258">
        <v>0</v>
      </c>
    </row>
    <row r="111" spans="1:12" ht="18.75" customHeight="1">
      <c r="A111" s="259"/>
      <c r="B111" s="260"/>
      <c r="C111" s="260"/>
      <c r="D111" s="524" t="s">
        <v>322</v>
      </c>
      <c r="E111" s="494">
        <v>0.3406313794398415</v>
      </c>
      <c r="F111" s="262">
        <v>0.3565621325449528</v>
      </c>
      <c r="G111" s="262">
        <v>0.11794113591285785</v>
      </c>
      <c r="H111" s="262">
        <v>0.20578040162646544</v>
      </c>
      <c r="I111" s="262">
        <v>0.04932346769334764</v>
      </c>
      <c r="J111" s="262">
        <v>0</v>
      </c>
      <c r="K111" s="262">
        <v>0</v>
      </c>
      <c r="L111" s="263">
        <v>0</v>
      </c>
    </row>
    <row r="112" spans="1:12" ht="18.75" customHeight="1" hidden="1">
      <c r="A112" s="247" t="s">
        <v>213</v>
      </c>
      <c r="B112" s="248" t="s">
        <v>180</v>
      </c>
      <c r="C112" s="249" t="s">
        <v>334</v>
      </c>
      <c r="D112" s="250" t="s">
        <v>318</v>
      </c>
      <c r="E112" s="491">
        <v>0</v>
      </c>
      <c r="F112" s="251">
        <v>0</v>
      </c>
      <c r="G112" s="251">
        <v>0</v>
      </c>
      <c r="H112" s="251">
        <v>0</v>
      </c>
      <c r="I112" s="251">
        <v>0</v>
      </c>
      <c r="J112" s="251">
        <v>0</v>
      </c>
      <c r="K112" s="251">
        <v>0</v>
      </c>
      <c r="L112" s="252">
        <v>0</v>
      </c>
    </row>
    <row r="113" spans="1:12" ht="18.75" customHeight="1" hidden="1">
      <c r="A113" s="247"/>
      <c r="B113" s="248"/>
      <c r="C113" s="249"/>
      <c r="D113" s="254" t="s">
        <v>319</v>
      </c>
      <c r="E113" s="492">
        <v>0</v>
      </c>
      <c r="F113" s="265">
        <v>0</v>
      </c>
      <c r="G113" s="265">
        <v>0</v>
      </c>
      <c r="H113" s="265">
        <v>0</v>
      </c>
      <c r="I113" s="265">
        <v>0</v>
      </c>
      <c r="J113" s="265">
        <v>0</v>
      </c>
      <c r="K113" s="265">
        <v>0</v>
      </c>
      <c r="L113" s="266">
        <v>0</v>
      </c>
    </row>
    <row r="114" spans="1:12" ht="18.75" customHeight="1" hidden="1">
      <c r="A114" s="247"/>
      <c r="B114" s="248"/>
      <c r="C114" s="249"/>
      <c r="D114" s="254" t="s">
        <v>320</v>
      </c>
      <c r="E114" s="492">
        <v>0</v>
      </c>
      <c r="F114" s="265">
        <v>0</v>
      </c>
      <c r="G114" s="265">
        <v>0</v>
      </c>
      <c r="H114" s="265">
        <v>0</v>
      </c>
      <c r="I114" s="265">
        <v>0</v>
      </c>
      <c r="J114" s="265">
        <v>0</v>
      </c>
      <c r="K114" s="265">
        <v>0</v>
      </c>
      <c r="L114" s="266">
        <v>0</v>
      </c>
    </row>
    <row r="115" spans="1:12" ht="18.75" customHeight="1" hidden="1">
      <c r="A115" s="253"/>
      <c r="B115" s="249"/>
      <c r="C115" s="249"/>
      <c r="D115" s="254" t="s">
        <v>321</v>
      </c>
      <c r="E115" s="493">
        <v>0</v>
      </c>
      <c r="F115" s="257">
        <v>0</v>
      </c>
      <c r="G115" s="257">
        <v>0</v>
      </c>
      <c r="H115" s="257">
        <v>0</v>
      </c>
      <c r="I115" s="257">
        <v>0</v>
      </c>
      <c r="J115" s="257">
        <v>0</v>
      </c>
      <c r="K115" s="257">
        <v>0</v>
      </c>
      <c r="L115" s="258">
        <v>0</v>
      </c>
    </row>
    <row r="116" spans="1:12" ht="18.75" customHeight="1" hidden="1">
      <c r="A116" s="259"/>
      <c r="B116" s="260"/>
      <c r="C116" s="260"/>
      <c r="D116" s="267" t="s">
        <v>322</v>
      </c>
      <c r="E116" s="494">
        <v>0</v>
      </c>
      <c r="F116" s="262">
        <v>0</v>
      </c>
      <c r="G116" s="262">
        <v>0</v>
      </c>
      <c r="H116" s="262">
        <v>0</v>
      </c>
      <c r="I116" s="262">
        <v>0</v>
      </c>
      <c r="J116" s="262">
        <v>0</v>
      </c>
      <c r="K116" s="262">
        <v>0</v>
      </c>
      <c r="L116" s="263">
        <v>0</v>
      </c>
    </row>
    <row r="117" spans="1:12" ht="18.75" customHeight="1" hidden="1">
      <c r="A117" s="247" t="s">
        <v>214</v>
      </c>
      <c r="B117" s="248" t="s">
        <v>180</v>
      </c>
      <c r="C117" s="249" t="s">
        <v>335</v>
      </c>
      <c r="D117" s="250" t="s">
        <v>318</v>
      </c>
      <c r="E117" s="491">
        <v>0</v>
      </c>
      <c r="F117" s="251">
        <v>0</v>
      </c>
      <c r="G117" s="251">
        <v>0</v>
      </c>
      <c r="H117" s="251">
        <v>0</v>
      </c>
      <c r="I117" s="251">
        <v>0</v>
      </c>
      <c r="J117" s="251">
        <v>0</v>
      </c>
      <c r="K117" s="251">
        <v>0</v>
      </c>
      <c r="L117" s="252">
        <v>0</v>
      </c>
    </row>
    <row r="118" spans="1:12" ht="18.75" customHeight="1" hidden="1">
      <c r="A118" s="247"/>
      <c r="B118" s="248"/>
      <c r="C118" s="249" t="s">
        <v>336</v>
      </c>
      <c r="D118" s="254" t="s">
        <v>319</v>
      </c>
      <c r="E118" s="492">
        <v>0</v>
      </c>
      <c r="F118" s="265">
        <v>0</v>
      </c>
      <c r="G118" s="265">
        <v>0</v>
      </c>
      <c r="H118" s="265">
        <v>0</v>
      </c>
      <c r="I118" s="265">
        <v>0</v>
      </c>
      <c r="J118" s="265">
        <v>0</v>
      </c>
      <c r="K118" s="265">
        <v>0</v>
      </c>
      <c r="L118" s="266">
        <v>0</v>
      </c>
    </row>
    <row r="119" spans="1:12" ht="18.75" customHeight="1" hidden="1">
      <c r="A119" s="247"/>
      <c r="B119" s="248"/>
      <c r="C119" s="249" t="s">
        <v>337</v>
      </c>
      <c r="D119" s="254" t="s">
        <v>320</v>
      </c>
      <c r="E119" s="492">
        <v>0</v>
      </c>
      <c r="F119" s="265">
        <v>0</v>
      </c>
      <c r="G119" s="265">
        <v>0</v>
      </c>
      <c r="H119" s="265">
        <v>0</v>
      </c>
      <c r="I119" s="265">
        <v>0</v>
      </c>
      <c r="J119" s="265">
        <v>0</v>
      </c>
      <c r="K119" s="265">
        <v>0</v>
      </c>
      <c r="L119" s="266">
        <v>0</v>
      </c>
    </row>
    <row r="120" spans="1:12" ht="18.75" customHeight="1" hidden="1">
      <c r="A120" s="253"/>
      <c r="B120" s="249"/>
      <c r="C120" s="249" t="s">
        <v>338</v>
      </c>
      <c r="D120" s="254" t="s">
        <v>321</v>
      </c>
      <c r="E120" s="493">
        <v>0</v>
      </c>
      <c r="F120" s="257">
        <v>0</v>
      </c>
      <c r="G120" s="257">
        <v>0</v>
      </c>
      <c r="H120" s="257">
        <v>0</v>
      </c>
      <c r="I120" s="257">
        <v>0</v>
      </c>
      <c r="J120" s="257">
        <v>0</v>
      </c>
      <c r="K120" s="257">
        <v>0</v>
      </c>
      <c r="L120" s="258">
        <v>0</v>
      </c>
    </row>
    <row r="121" spans="1:12" ht="18.75" customHeight="1" hidden="1">
      <c r="A121" s="259"/>
      <c r="B121" s="260"/>
      <c r="C121" s="260" t="s">
        <v>339</v>
      </c>
      <c r="D121" s="267" t="s">
        <v>322</v>
      </c>
      <c r="E121" s="494">
        <v>0</v>
      </c>
      <c r="F121" s="262">
        <v>0</v>
      </c>
      <c r="G121" s="262">
        <v>0</v>
      </c>
      <c r="H121" s="262">
        <v>0</v>
      </c>
      <c r="I121" s="262">
        <v>0</v>
      </c>
      <c r="J121" s="262">
        <v>0</v>
      </c>
      <c r="K121" s="262">
        <v>0</v>
      </c>
      <c r="L121" s="263">
        <v>0</v>
      </c>
    </row>
    <row r="122" spans="1:12" ht="18.75" customHeight="1" hidden="1">
      <c r="A122" s="247" t="s">
        <v>215</v>
      </c>
      <c r="B122" s="248" t="s">
        <v>180</v>
      </c>
      <c r="C122" s="249" t="s">
        <v>216</v>
      </c>
      <c r="D122" s="250" t="s">
        <v>318</v>
      </c>
      <c r="E122" s="491">
        <v>0</v>
      </c>
      <c r="F122" s="251">
        <v>0</v>
      </c>
      <c r="G122" s="251">
        <v>0</v>
      </c>
      <c r="H122" s="251">
        <v>0</v>
      </c>
      <c r="I122" s="251">
        <v>0</v>
      </c>
      <c r="J122" s="251">
        <v>0</v>
      </c>
      <c r="K122" s="251">
        <v>0</v>
      </c>
      <c r="L122" s="252">
        <v>0</v>
      </c>
    </row>
    <row r="123" spans="1:12" ht="18.75" customHeight="1" hidden="1">
      <c r="A123" s="247"/>
      <c r="B123" s="248"/>
      <c r="C123" s="249"/>
      <c r="D123" s="254" t="s">
        <v>319</v>
      </c>
      <c r="E123" s="492">
        <v>0</v>
      </c>
      <c r="F123" s="265">
        <v>0</v>
      </c>
      <c r="G123" s="265">
        <v>0</v>
      </c>
      <c r="H123" s="265">
        <v>0</v>
      </c>
      <c r="I123" s="265">
        <v>0</v>
      </c>
      <c r="J123" s="265">
        <v>0</v>
      </c>
      <c r="K123" s="265">
        <v>0</v>
      </c>
      <c r="L123" s="266">
        <v>0</v>
      </c>
    </row>
    <row r="124" spans="1:12" ht="18.75" customHeight="1" hidden="1">
      <c r="A124" s="247"/>
      <c r="B124" s="248"/>
      <c r="C124" s="249"/>
      <c r="D124" s="254" t="s">
        <v>320</v>
      </c>
      <c r="E124" s="492">
        <v>0</v>
      </c>
      <c r="F124" s="265">
        <v>0</v>
      </c>
      <c r="G124" s="265">
        <v>0</v>
      </c>
      <c r="H124" s="265">
        <v>0</v>
      </c>
      <c r="I124" s="265">
        <v>0</v>
      </c>
      <c r="J124" s="265">
        <v>0</v>
      </c>
      <c r="K124" s="265">
        <v>0</v>
      </c>
      <c r="L124" s="266">
        <v>0</v>
      </c>
    </row>
    <row r="125" spans="1:12" ht="18.75" customHeight="1" hidden="1">
      <c r="A125" s="253"/>
      <c r="B125" s="249"/>
      <c r="C125" s="249"/>
      <c r="D125" s="254" t="s">
        <v>321</v>
      </c>
      <c r="E125" s="493">
        <v>0</v>
      </c>
      <c r="F125" s="257">
        <v>0</v>
      </c>
      <c r="G125" s="257">
        <v>0</v>
      </c>
      <c r="H125" s="257">
        <v>0</v>
      </c>
      <c r="I125" s="257">
        <v>0</v>
      </c>
      <c r="J125" s="257">
        <v>0</v>
      </c>
      <c r="K125" s="257">
        <v>0</v>
      </c>
      <c r="L125" s="258">
        <v>0</v>
      </c>
    </row>
    <row r="126" spans="1:12" ht="18.75" customHeight="1" hidden="1">
      <c r="A126" s="259"/>
      <c r="B126" s="260"/>
      <c r="C126" s="260"/>
      <c r="D126" s="267" t="s">
        <v>322</v>
      </c>
      <c r="E126" s="494">
        <v>0</v>
      </c>
      <c r="F126" s="262">
        <v>0</v>
      </c>
      <c r="G126" s="262">
        <v>0</v>
      </c>
      <c r="H126" s="262">
        <v>0</v>
      </c>
      <c r="I126" s="262">
        <v>0</v>
      </c>
      <c r="J126" s="262">
        <v>0</v>
      </c>
      <c r="K126" s="262">
        <v>0</v>
      </c>
      <c r="L126" s="263">
        <v>0</v>
      </c>
    </row>
    <row r="127" spans="1:12" ht="18.75" customHeight="1">
      <c r="A127" s="247" t="s">
        <v>217</v>
      </c>
      <c r="B127" s="248" t="s">
        <v>180</v>
      </c>
      <c r="C127" s="249" t="s">
        <v>218</v>
      </c>
      <c r="D127" s="525" t="s">
        <v>318</v>
      </c>
      <c r="E127" s="491">
        <v>59605</v>
      </c>
      <c r="F127" s="251">
        <v>43948</v>
      </c>
      <c r="G127" s="251"/>
      <c r="H127" s="251">
        <v>13857</v>
      </c>
      <c r="I127" s="251">
        <v>1800</v>
      </c>
      <c r="J127" s="251"/>
      <c r="K127" s="251"/>
      <c r="L127" s="252"/>
    </row>
    <row r="128" spans="1:12" ht="18.75" customHeight="1">
      <c r="A128" s="253"/>
      <c r="B128" s="249"/>
      <c r="C128" s="249"/>
      <c r="D128" s="254" t="s">
        <v>319</v>
      </c>
      <c r="E128" s="492">
        <v>60041.546</v>
      </c>
      <c r="F128" s="265">
        <v>46304.153</v>
      </c>
      <c r="G128" s="265">
        <v>0</v>
      </c>
      <c r="H128" s="265">
        <v>11937.393</v>
      </c>
      <c r="I128" s="265">
        <v>1800</v>
      </c>
      <c r="J128" s="265">
        <v>0</v>
      </c>
      <c r="K128" s="265">
        <v>0</v>
      </c>
      <c r="L128" s="266">
        <v>0</v>
      </c>
    </row>
    <row r="129" spans="1:12" ht="18.75" customHeight="1">
      <c r="A129" s="253"/>
      <c r="B129" s="249"/>
      <c r="C129" s="249"/>
      <c r="D129" s="254" t="s">
        <v>320</v>
      </c>
      <c r="E129" s="492">
        <v>2667.287</v>
      </c>
      <c r="F129" s="265">
        <v>2667.287</v>
      </c>
      <c r="G129" s="265">
        <v>0</v>
      </c>
      <c r="H129" s="265">
        <v>0</v>
      </c>
      <c r="I129" s="265">
        <v>0</v>
      </c>
      <c r="J129" s="265">
        <v>0</v>
      </c>
      <c r="K129" s="265">
        <v>0</v>
      </c>
      <c r="L129" s="266">
        <v>0</v>
      </c>
    </row>
    <row r="130" spans="1:12" ht="18.75" customHeight="1">
      <c r="A130" s="253"/>
      <c r="B130" s="249"/>
      <c r="C130" s="249"/>
      <c r="D130" s="254" t="s">
        <v>321</v>
      </c>
      <c r="E130" s="493">
        <v>0.044749383440986494</v>
      </c>
      <c r="F130" s="257">
        <v>0.06069188586511331</v>
      </c>
      <c r="G130" s="257">
        <v>0</v>
      </c>
      <c r="H130" s="257">
        <v>0</v>
      </c>
      <c r="I130" s="257">
        <v>0</v>
      </c>
      <c r="J130" s="257">
        <v>0</v>
      </c>
      <c r="K130" s="257">
        <v>0</v>
      </c>
      <c r="L130" s="258">
        <v>0</v>
      </c>
    </row>
    <row r="131" spans="1:12" ht="18.75" customHeight="1">
      <c r="A131" s="259"/>
      <c r="B131" s="260"/>
      <c r="C131" s="260"/>
      <c r="D131" s="261" t="s">
        <v>322</v>
      </c>
      <c r="E131" s="494">
        <v>0.04442402265924331</v>
      </c>
      <c r="F131" s="262">
        <v>0.05760362358857962</v>
      </c>
      <c r="G131" s="262">
        <v>0</v>
      </c>
      <c r="H131" s="262">
        <v>0</v>
      </c>
      <c r="I131" s="262">
        <v>0</v>
      </c>
      <c r="J131" s="262">
        <v>0</v>
      </c>
      <c r="K131" s="262">
        <v>0</v>
      </c>
      <c r="L131" s="263">
        <v>0</v>
      </c>
    </row>
    <row r="132" spans="1:12" ht="18.75" customHeight="1">
      <c r="A132" s="274" t="s">
        <v>219</v>
      </c>
      <c r="B132" s="270" t="s">
        <v>180</v>
      </c>
      <c r="C132" s="275" t="s">
        <v>220</v>
      </c>
      <c r="D132" s="272" t="s">
        <v>318</v>
      </c>
      <c r="E132" s="491">
        <v>172324</v>
      </c>
      <c r="F132" s="251">
        <v>82</v>
      </c>
      <c r="G132" s="251">
        <v>6321</v>
      </c>
      <c r="H132" s="251">
        <v>165730</v>
      </c>
      <c r="I132" s="251">
        <v>181</v>
      </c>
      <c r="J132" s="251"/>
      <c r="K132" s="251"/>
      <c r="L132" s="252">
        <v>10</v>
      </c>
    </row>
    <row r="133" spans="1:12" ht="18.75" customHeight="1">
      <c r="A133" s="247"/>
      <c r="B133" s="249"/>
      <c r="C133" s="249"/>
      <c r="D133" s="254" t="s">
        <v>319</v>
      </c>
      <c r="E133" s="492">
        <v>1739324.489</v>
      </c>
      <c r="F133" s="265">
        <v>1567059.489</v>
      </c>
      <c r="G133" s="265">
        <v>6334</v>
      </c>
      <c r="H133" s="265">
        <v>165679.73</v>
      </c>
      <c r="I133" s="265">
        <v>241.27</v>
      </c>
      <c r="J133" s="265">
        <v>0</v>
      </c>
      <c r="K133" s="265">
        <v>0</v>
      </c>
      <c r="L133" s="266">
        <v>10</v>
      </c>
    </row>
    <row r="134" spans="1:12" ht="18.75" customHeight="1">
      <c r="A134" s="247"/>
      <c r="B134" s="249"/>
      <c r="C134" s="249"/>
      <c r="D134" s="254" t="s">
        <v>320</v>
      </c>
      <c r="E134" s="492">
        <v>432637.18375</v>
      </c>
      <c r="F134" s="265">
        <v>391638.87449</v>
      </c>
      <c r="G134" s="265">
        <v>231.23444</v>
      </c>
      <c r="H134" s="265">
        <v>40766.15973</v>
      </c>
      <c r="I134" s="265">
        <v>0</v>
      </c>
      <c r="J134" s="265">
        <v>0</v>
      </c>
      <c r="K134" s="265">
        <v>0</v>
      </c>
      <c r="L134" s="266">
        <v>0.91509</v>
      </c>
    </row>
    <row r="135" spans="1:12" ht="18.75" customHeight="1">
      <c r="A135" s="247"/>
      <c r="B135" s="249"/>
      <c r="C135" s="249"/>
      <c r="D135" s="254" t="s">
        <v>321</v>
      </c>
      <c r="E135" s="493">
        <v>2.5106031878902533</v>
      </c>
      <c r="F135" s="257" t="s">
        <v>563</v>
      </c>
      <c r="G135" s="257">
        <v>0.03658193956652429</v>
      </c>
      <c r="H135" s="257">
        <v>0.2459793623966693</v>
      </c>
      <c r="I135" s="257">
        <v>0</v>
      </c>
      <c r="J135" s="257">
        <v>0</v>
      </c>
      <c r="K135" s="257">
        <v>0</v>
      </c>
      <c r="L135" s="258">
        <v>0.091509</v>
      </c>
    </row>
    <row r="136" spans="1:12" ht="18.75" customHeight="1">
      <c r="A136" s="276"/>
      <c r="B136" s="260"/>
      <c r="C136" s="260"/>
      <c r="D136" s="261" t="s">
        <v>322</v>
      </c>
      <c r="E136" s="494">
        <v>0.24873862610808098</v>
      </c>
      <c r="F136" s="262">
        <v>0.24991959605816855</v>
      </c>
      <c r="G136" s="262">
        <v>0.036506858225449954</v>
      </c>
      <c r="H136" s="262">
        <v>0.2460539966476285</v>
      </c>
      <c r="I136" s="262">
        <v>0</v>
      </c>
      <c r="J136" s="262">
        <v>0</v>
      </c>
      <c r="K136" s="262">
        <v>0</v>
      </c>
      <c r="L136" s="263">
        <v>0.091509</v>
      </c>
    </row>
    <row r="137" spans="1:12" ht="18.75" customHeight="1" hidden="1">
      <c r="A137" s="247" t="s">
        <v>221</v>
      </c>
      <c r="B137" s="248" t="s">
        <v>180</v>
      </c>
      <c r="C137" s="249" t="s">
        <v>222</v>
      </c>
      <c r="D137" s="250" t="s">
        <v>318</v>
      </c>
      <c r="E137" s="491">
        <v>0</v>
      </c>
      <c r="F137" s="251">
        <v>0</v>
      </c>
      <c r="G137" s="251">
        <v>0</v>
      </c>
      <c r="H137" s="251">
        <v>0</v>
      </c>
      <c r="I137" s="251">
        <v>0</v>
      </c>
      <c r="J137" s="251">
        <v>0</v>
      </c>
      <c r="K137" s="251">
        <v>0</v>
      </c>
      <c r="L137" s="252">
        <v>0</v>
      </c>
    </row>
    <row r="138" spans="1:12" ht="18.75" customHeight="1" hidden="1">
      <c r="A138" s="247"/>
      <c r="B138" s="248"/>
      <c r="C138" s="249"/>
      <c r="D138" s="254" t="s">
        <v>319</v>
      </c>
      <c r="E138" s="492">
        <v>0</v>
      </c>
      <c r="F138" s="265">
        <v>0</v>
      </c>
      <c r="G138" s="265">
        <v>0</v>
      </c>
      <c r="H138" s="265">
        <v>0</v>
      </c>
      <c r="I138" s="265">
        <v>0</v>
      </c>
      <c r="J138" s="265">
        <v>0</v>
      </c>
      <c r="K138" s="265">
        <v>0</v>
      </c>
      <c r="L138" s="266">
        <v>0</v>
      </c>
    </row>
    <row r="139" spans="1:12" ht="18.75" customHeight="1" hidden="1">
      <c r="A139" s="247"/>
      <c r="B139" s="248"/>
      <c r="C139" s="249"/>
      <c r="D139" s="254" t="s">
        <v>320</v>
      </c>
      <c r="E139" s="492">
        <v>0</v>
      </c>
      <c r="F139" s="265">
        <v>0</v>
      </c>
      <c r="G139" s="265">
        <v>0</v>
      </c>
      <c r="H139" s="265">
        <v>0</v>
      </c>
      <c r="I139" s="265">
        <v>0</v>
      </c>
      <c r="J139" s="265">
        <v>0</v>
      </c>
      <c r="K139" s="265">
        <v>0</v>
      </c>
      <c r="L139" s="266">
        <v>0</v>
      </c>
    </row>
    <row r="140" spans="1:12" ht="18.75" customHeight="1" hidden="1">
      <c r="A140" s="253"/>
      <c r="B140" s="249"/>
      <c r="C140" s="249"/>
      <c r="D140" s="254" t="s">
        <v>321</v>
      </c>
      <c r="E140" s="493">
        <v>0</v>
      </c>
      <c r="F140" s="257">
        <v>0</v>
      </c>
      <c r="G140" s="257">
        <v>0</v>
      </c>
      <c r="H140" s="257">
        <v>0</v>
      </c>
      <c r="I140" s="257">
        <v>0</v>
      </c>
      <c r="J140" s="257">
        <v>0</v>
      </c>
      <c r="K140" s="257">
        <v>0</v>
      </c>
      <c r="L140" s="258">
        <v>0</v>
      </c>
    </row>
    <row r="141" spans="1:12" ht="18.75" customHeight="1" hidden="1">
      <c r="A141" s="259"/>
      <c r="B141" s="260"/>
      <c r="C141" s="260"/>
      <c r="D141" s="268" t="s">
        <v>322</v>
      </c>
      <c r="E141" s="494">
        <v>0</v>
      </c>
      <c r="F141" s="262">
        <v>0</v>
      </c>
      <c r="G141" s="262">
        <v>0</v>
      </c>
      <c r="H141" s="262">
        <v>0</v>
      </c>
      <c r="I141" s="262">
        <v>0</v>
      </c>
      <c r="J141" s="262">
        <v>0</v>
      </c>
      <c r="K141" s="262">
        <v>0</v>
      </c>
      <c r="L141" s="263">
        <v>0</v>
      </c>
    </row>
    <row r="142" spans="1:12" ht="18.75" customHeight="1">
      <c r="A142" s="247" t="s">
        <v>223</v>
      </c>
      <c r="B142" s="248" t="s">
        <v>180</v>
      </c>
      <c r="C142" s="249" t="s">
        <v>224</v>
      </c>
      <c r="D142" s="273" t="s">
        <v>318</v>
      </c>
      <c r="E142" s="491">
        <v>4159376</v>
      </c>
      <c r="F142" s="251">
        <v>3250307</v>
      </c>
      <c r="G142" s="251">
        <v>9222</v>
      </c>
      <c r="H142" s="251">
        <v>881829</v>
      </c>
      <c r="I142" s="251">
        <v>17869</v>
      </c>
      <c r="J142" s="251"/>
      <c r="K142" s="251"/>
      <c r="L142" s="252">
        <v>149</v>
      </c>
    </row>
    <row r="143" spans="1:12" ht="18.75" customHeight="1">
      <c r="A143" s="247"/>
      <c r="B143" s="248"/>
      <c r="C143" s="249"/>
      <c r="D143" s="254" t="s">
        <v>319</v>
      </c>
      <c r="E143" s="492">
        <v>4162816.1289999997</v>
      </c>
      <c r="F143" s="265">
        <v>3250393.432</v>
      </c>
      <c r="G143" s="265">
        <v>10304.01</v>
      </c>
      <c r="H143" s="265">
        <v>880860.288</v>
      </c>
      <c r="I143" s="265">
        <v>21109.399</v>
      </c>
      <c r="J143" s="265">
        <v>0</v>
      </c>
      <c r="K143" s="265">
        <v>0</v>
      </c>
      <c r="L143" s="266">
        <v>149</v>
      </c>
    </row>
    <row r="144" spans="1:12" ht="18.75" customHeight="1">
      <c r="A144" s="247"/>
      <c r="B144" s="248"/>
      <c r="C144" s="249"/>
      <c r="D144" s="254" t="s">
        <v>320</v>
      </c>
      <c r="E144" s="492">
        <v>984538.5741999999</v>
      </c>
      <c r="F144" s="265">
        <v>742590.70565</v>
      </c>
      <c r="G144" s="265">
        <v>3650.45705</v>
      </c>
      <c r="H144" s="265">
        <v>238226.17782</v>
      </c>
      <c r="I144" s="265">
        <v>71.23368</v>
      </c>
      <c r="J144" s="265">
        <v>0</v>
      </c>
      <c r="K144" s="265">
        <v>0</v>
      </c>
      <c r="L144" s="266">
        <v>0</v>
      </c>
    </row>
    <row r="145" spans="1:12" ht="18.75" customHeight="1">
      <c r="A145" s="247"/>
      <c r="B145" s="249"/>
      <c r="C145" s="249"/>
      <c r="D145" s="254" t="s">
        <v>321</v>
      </c>
      <c r="E145" s="493">
        <v>0.23670343200518537</v>
      </c>
      <c r="F145" s="257">
        <v>0.22846786646615228</v>
      </c>
      <c r="G145" s="257">
        <v>0.3958422305356756</v>
      </c>
      <c r="H145" s="257">
        <v>0.27015008331547274</v>
      </c>
      <c r="I145" s="257">
        <v>0.0039864390844479266</v>
      </c>
      <c r="J145" s="257">
        <v>0</v>
      </c>
      <c r="K145" s="257">
        <v>0</v>
      </c>
      <c r="L145" s="258">
        <v>0</v>
      </c>
    </row>
    <row r="146" spans="1:12" ht="18.75" customHeight="1">
      <c r="A146" s="259"/>
      <c r="B146" s="260"/>
      <c r="C146" s="260"/>
      <c r="D146" s="254" t="s">
        <v>322</v>
      </c>
      <c r="E146" s="494">
        <v>0.23650782155408526</v>
      </c>
      <c r="F146" s="262">
        <v>0.22846179122170956</v>
      </c>
      <c r="G146" s="262">
        <v>0.35427537919703106</v>
      </c>
      <c r="H146" s="262">
        <v>0.2704471765447553</v>
      </c>
      <c r="I146" s="262">
        <v>0.003374500619368652</v>
      </c>
      <c r="J146" s="262">
        <v>0</v>
      </c>
      <c r="K146" s="262">
        <v>0</v>
      </c>
      <c r="L146" s="263">
        <v>0</v>
      </c>
    </row>
    <row r="147" spans="1:12" ht="18.75" customHeight="1">
      <c r="A147" s="247" t="s">
        <v>225</v>
      </c>
      <c r="B147" s="248" t="s">
        <v>180</v>
      </c>
      <c r="C147" s="249" t="s">
        <v>226</v>
      </c>
      <c r="D147" s="272" t="s">
        <v>318</v>
      </c>
      <c r="E147" s="491">
        <v>12344435</v>
      </c>
      <c r="F147" s="251">
        <v>12343897</v>
      </c>
      <c r="G147" s="251">
        <v>12</v>
      </c>
      <c r="H147" s="251">
        <v>20</v>
      </c>
      <c r="I147" s="251">
        <v>506</v>
      </c>
      <c r="J147" s="251"/>
      <c r="K147" s="251"/>
      <c r="L147" s="252"/>
    </row>
    <row r="148" spans="1:12" ht="18.75" customHeight="1">
      <c r="A148" s="247"/>
      <c r="B148" s="248"/>
      <c r="C148" s="249"/>
      <c r="D148" s="254" t="s">
        <v>319</v>
      </c>
      <c r="E148" s="492">
        <v>12582740.767</v>
      </c>
      <c r="F148" s="265">
        <v>12580367.445</v>
      </c>
      <c r="G148" s="265">
        <v>12</v>
      </c>
      <c r="H148" s="265">
        <v>20</v>
      </c>
      <c r="I148" s="265">
        <v>576</v>
      </c>
      <c r="J148" s="265">
        <v>0</v>
      </c>
      <c r="K148" s="265">
        <v>0</v>
      </c>
      <c r="L148" s="266">
        <v>1765.322</v>
      </c>
    </row>
    <row r="149" spans="1:12" ht="18.75" customHeight="1">
      <c r="A149" s="247"/>
      <c r="B149" s="248"/>
      <c r="C149" s="249"/>
      <c r="D149" s="254" t="s">
        <v>320</v>
      </c>
      <c r="E149" s="492">
        <v>3418905.98195</v>
      </c>
      <c r="F149" s="265">
        <v>3418720.95637</v>
      </c>
      <c r="G149" s="265">
        <v>3</v>
      </c>
      <c r="H149" s="265">
        <v>-0.70542</v>
      </c>
      <c r="I149" s="265">
        <v>0</v>
      </c>
      <c r="J149" s="265">
        <v>0</v>
      </c>
      <c r="K149" s="265">
        <v>0</v>
      </c>
      <c r="L149" s="266">
        <v>182.731</v>
      </c>
    </row>
    <row r="150" spans="1:12" ht="18.75" customHeight="1">
      <c r="A150" s="247"/>
      <c r="B150" s="249"/>
      <c r="C150" s="249"/>
      <c r="D150" s="254" t="s">
        <v>321</v>
      </c>
      <c r="E150" s="493">
        <v>0.2769592923410427</v>
      </c>
      <c r="F150" s="257">
        <v>0.2769563741798882</v>
      </c>
      <c r="G150" s="257">
        <v>0.25</v>
      </c>
      <c r="H150" s="257">
        <v>-0.035271000000000004</v>
      </c>
      <c r="I150" s="257">
        <v>0</v>
      </c>
      <c r="J150" s="257">
        <v>0</v>
      </c>
      <c r="K150" s="257">
        <v>0</v>
      </c>
      <c r="L150" s="258">
        <v>0</v>
      </c>
    </row>
    <row r="151" spans="1:12" ht="18.75" customHeight="1">
      <c r="A151" s="259"/>
      <c r="B151" s="260"/>
      <c r="C151" s="260"/>
      <c r="D151" s="254" t="s">
        <v>322</v>
      </c>
      <c r="E151" s="494">
        <v>0.27171393301819896</v>
      </c>
      <c r="F151" s="262">
        <v>0.2717504851361676</v>
      </c>
      <c r="G151" s="262">
        <v>0.25</v>
      </c>
      <c r="H151" s="262">
        <v>-0.035271000000000004</v>
      </c>
      <c r="I151" s="262">
        <v>0</v>
      </c>
      <c r="J151" s="262">
        <v>0</v>
      </c>
      <c r="K151" s="262">
        <v>0</v>
      </c>
      <c r="L151" s="263">
        <v>0.10351142737698846</v>
      </c>
    </row>
    <row r="152" spans="1:12" ht="18.75" customHeight="1">
      <c r="A152" s="247" t="s">
        <v>227</v>
      </c>
      <c r="B152" s="248" t="s">
        <v>180</v>
      </c>
      <c r="C152" s="249" t="s">
        <v>340</v>
      </c>
      <c r="D152" s="250" t="s">
        <v>318</v>
      </c>
      <c r="E152" s="491">
        <v>81044</v>
      </c>
      <c r="F152" s="251">
        <v>71244</v>
      </c>
      <c r="G152" s="251">
        <v>506</v>
      </c>
      <c r="H152" s="251">
        <v>9294</v>
      </c>
      <c r="I152" s="251">
        <v>0</v>
      </c>
      <c r="J152" s="251"/>
      <c r="K152" s="251"/>
      <c r="L152" s="252"/>
    </row>
    <row r="153" spans="1:12" ht="18.75" customHeight="1">
      <c r="A153" s="247"/>
      <c r="B153" s="248"/>
      <c r="C153" s="249" t="s">
        <v>341</v>
      </c>
      <c r="D153" s="254" t="s">
        <v>319</v>
      </c>
      <c r="E153" s="492">
        <v>84417.59</v>
      </c>
      <c r="F153" s="265">
        <v>74617.59</v>
      </c>
      <c r="G153" s="265">
        <v>508.812</v>
      </c>
      <c r="H153" s="265">
        <v>9281.188</v>
      </c>
      <c r="I153" s="265">
        <v>10</v>
      </c>
      <c r="J153" s="265">
        <v>0</v>
      </c>
      <c r="K153" s="265">
        <v>0</v>
      </c>
      <c r="L153" s="266">
        <v>0</v>
      </c>
    </row>
    <row r="154" spans="1:12" ht="18.75" customHeight="1">
      <c r="A154" s="247"/>
      <c r="B154" s="248"/>
      <c r="C154" s="249"/>
      <c r="D154" s="254" t="s">
        <v>320</v>
      </c>
      <c r="E154" s="492">
        <v>22637.23195</v>
      </c>
      <c r="F154" s="265">
        <v>20778.01808</v>
      </c>
      <c r="G154" s="265">
        <v>2.541</v>
      </c>
      <c r="H154" s="265">
        <v>1856.67287</v>
      </c>
      <c r="I154" s="265">
        <v>0</v>
      </c>
      <c r="J154" s="265">
        <v>0</v>
      </c>
      <c r="K154" s="265">
        <v>0</v>
      </c>
      <c r="L154" s="266">
        <v>0</v>
      </c>
    </row>
    <row r="155" spans="1:12" ht="18.75" customHeight="1">
      <c r="A155" s="247"/>
      <c r="B155" s="249"/>
      <c r="C155" s="249"/>
      <c r="D155" s="254" t="s">
        <v>321</v>
      </c>
      <c r="E155" s="493">
        <v>0.27932026985341296</v>
      </c>
      <c r="F155" s="257">
        <v>0.2916458660378418</v>
      </c>
      <c r="G155" s="257">
        <v>0.005021739130434783</v>
      </c>
      <c r="H155" s="257">
        <v>0.19977112868517324</v>
      </c>
      <c r="I155" s="257">
        <v>0</v>
      </c>
      <c r="J155" s="257">
        <v>0</v>
      </c>
      <c r="K155" s="257">
        <v>0</v>
      </c>
      <c r="L155" s="258">
        <v>0</v>
      </c>
    </row>
    <row r="156" spans="1:12" ht="18.75" customHeight="1">
      <c r="A156" s="259"/>
      <c r="B156" s="260"/>
      <c r="C156" s="260"/>
      <c r="D156" s="267" t="s">
        <v>322</v>
      </c>
      <c r="E156" s="494">
        <v>0.2681577613149108</v>
      </c>
      <c r="F156" s="262">
        <v>0.2784600531858507</v>
      </c>
      <c r="G156" s="262">
        <v>0.004993985990896441</v>
      </c>
      <c r="H156" s="262">
        <v>0.20004689809106335</v>
      </c>
      <c r="I156" s="262">
        <v>0</v>
      </c>
      <c r="J156" s="262">
        <v>0</v>
      </c>
      <c r="K156" s="262">
        <v>0</v>
      </c>
      <c r="L156" s="263">
        <v>0</v>
      </c>
    </row>
    <row r="157" spans="1:12" ht="18.75" customHeight="1">
      <c r="A157" s="247" t="s">
        <v>228</v>
      </c>
      <c r="B157" s="248" t="s">
        <v>180</v>
      </c>
      <c r="C157" s="249" t="s">
        <v>342</v>
      </c>
      <c r="D157" s="254" t="s">
        <v>318</v>
      </c>
      <c r="E157" s="491">
        <v>28007</v>
      </c>
      <c r="F157" s="251">
        <v>16164</v>
      </c>
      <c r="G157" s="251">
        <v>0</v>
      </c>
      <c r="H157" s="251">
        <v>11843</v>
      </c>
      <c r="I157" s="251">
        <v>0</v>
      </c>
      <c r="J157" s="251"/>
      <c r="K157" s="251"/>
      <c r="L157" s="252"/>
    </row>
    <row r="158" spans="1:12" ht="18.75" customHeight="1">
      <c r="A158" s="247"/>
      <c r="B158" s="248"/>
      <c r="C158" s="249" t="s">
        <v>343</v>
      </c>
      <c r="D158" s="254" t="s">
        <v>319</v>
      </c>
      <c r="E158" s="492">
        <v>277721.438</v>
      </c>
      <c r="F158" s="265">
        <v>265938.438</v>
      </c>
      <c r="G158" s="265">
        <v>0</v>
      </c>
      <c r="H158" s="265">
        <v>11783</v>
      </c>
      <c r="I158" s="265">
        <v>0</v>
      </c>
      <c r="J158" s="265">
        <v>0</v>
      </c>
      <c r="K158" s="265">
        <v>0</v>
      </c>
      <c r="L158" s="266">
        <v>0</v>
      </c>
    </row>
    <row r="159" spans="1:12" ht="18.75" customHeight="1">
      <c r="A159" s="247"/>
      <c r="B159" s="248"/>
      <c r="C159" s="249"/>
      <c r="D159" s="254" t="s">
        <v>320</v>
      </c>
      <c r="E159" s="492">
        <v>28254.78527</v>
      </c>
      <c r="F159" s="265">
        <v>28247</v>
      </c>
      <c r="G159" s="265">
        <v>0</v>
      </c>
      <c r="H159" s="265">
        <v>7.78527</v>
      </c>
      <c r="I159" s="265">
        <v>0</v>
      </c>
      <c r="J159" s="265">
        <v>0</v>
      </c>
      <c r="K159" s="265">
        <v>0</v>
      </c>
      <c r="L159" s="266">
        <v>0</v>
      </c>
    </row>
    <row r="160" spans="1:12" ht="18.75" customHeight="1">
      <c r="A160" s="253"/>
      <c r="B160" s="249"/>
      <c r="C160" s="249"/>
      <c r="D160" s="254" t="s">
        <v>321</v>
      </c>
      <c r="E160" s="493">
        <v>1.008847262113043</v>
      </c>
      <c r="F160" s="257">
        <v>1.7475253650086613</v>
      </c>
      <c r="G160" s="257">
        <v>0</v>
      </c>
      <c r="H160" s="257">
        <v>0.0006573731318078189</v>
      </c>
      <c r="I160" s="257">
        <v>0</v>
      </c>
      <c r="J160" s="257">
        <v>0</v>
      </c>
      <c r="K160" s="257">
        <v>0</v>
      </c>
      <c r="L160" s="258">
        <v>0</v>
      </c>
    </row>
    <row r="161" spans="1:12" ht="18.75" customHeight="1">
      <c r="A161" s="259"/>
      <c r="B161" s="260"/>
      <c r="C161" s="260"/>
      <c r="D161" s="268" t="s">
        <v>322</v>
      </c>
      <c r="E161" s="494">
        <v>0.10173786177068549</v>
      </c>
      <c r="F161" s="262">
        <v>0.10621631161118573</v>
      </c>
      <c r="G161" s="262">
        <v>0</v>
      </c>
      <c r="H161" s="262">
        <v>0.0006607205295765085</v>
      </c>
      <c r="I161" s="262">
        <v>0</v>
      </c>
      <c r="J161" s="262">
        <v>0</v>
      </c>
      <c r="K161" s="262">
        <v>0</v>
      </c>
      <c r="L161" s="263">
        <v>0</v>
      </c>
    </row>
    <row r="162" spans="1:12" ht="18.75" customHeight="1">
      <c r="A162" s="274" t="s">
        <v>229</v>
      </c>
      <c r="B162" s="270" t="s">
        <v>180</v>
      </c>
      <c r="C162" s="275" t="s">
        <v>344</v>
      </c>
      <c r="D162" s="272" t="s">
        <v>318</v>
      </c>
      <c r="E162" s="491">
        <v>140836</v>
      </c>
      <c r="F162" s="251">
        <v>1045</v>
      </c>
      <c r="G162" s="251">
        <v>337</v>
      </c>
      <c r="H162" s="251">
        <v>135420</v>
      </c>
      <c r="I162" s="251">
        <v>3073</v>
      </c>
      <c r="J162" s="251"/>
      <c r="K162" s="251"/>
      <c r="L162" s="252">
        <v>961</v>
      </c>
    </row>
    <row r="163" spans="1:12" ht="18.75" customHeight="1">
      <c r="A163" s="247"/>
      <c r="B163" s="248"/>
      <c r="C163" s="249" t="s">
        <v>345</v>
      </c>
      <c r="D163" s="254" t="s">
        <v>319</v>
      </c>
      <c r="E163" s="492">
        <v>144339.58</v>
      </c>
      <c r="F163" s="265">
        <v>1050.904</v>
      </c>
      <c r="G163" s="265">
        <v>337</v>
      </c>
      <c r="H163" s="265">
        <v>137627.676</v>
      </c>
      <c r="I163" s="265">
        <v>4363</v>
      </c>
      <c r="J163" s="265">
        <v>0</v>
      </c>
      <c r="K163" s="265">
        <v>0</v>
      </c>
      <c r="L163" s="266">
        <v>961</v>
      </c>
    </row>
    <row r="164" spans="1:12" ht="18.75" customHeight="1">
      <c r="A164" s="247"/>
      <c r="B164" s="248"/>
      <c r="C164" s="249"/>
      <c r="D164" s="254" t="s">
        <v>320</v>
      </c>
      <c r="E164" s="492">
        <v>37081.20824</v>
      </c>
      <c r="F164" s="265">
        <v>205.904</v>
      </c>
      <c r="G164" s="265">
        <v>30.0487</v>
      </c>
      <c r="H164" s="265">
        <v>36820.73654</v>
      </c>
      <c r="I164" s="265">
        <v>24.519</v>
      </c>
      <c r="J164" s="265">
        <v>0</v>
      </c>
      <c r="K164" s="265">
        <v>0</v>
      </c>
      <c r="L164" s="266">
        <v>0</v>
      </c>
    </row>
    <row r="165" spans="1:12" ht="18.75" customHeight="1">
      <c r="A165" s="247"/>
      <c r="B165" s="249"/>
      <c r="C165" s="249"/>
      <c r="D165" s="254" t="s">
        <v>321</v>
      </c>
      <c r="E165" s="493">
        <v>0.2632935346076287</v>
      </c>
      <c r="F165" s="257">
        <v>0.19703732057416268</v>
      </c>
      <c r="G165" s="257">
        <v>0.0891652818991098</v>
      </c>
      <c r="H165" s="257">
        <v>0.27190028459607146</v>
      </c>
      <c r="I165" s="257">
        <v>0.00797884803123983</v>
      </c>
      <c r="J165" s="257">
        <v>0</v>
      </c>
      <c r="K165" s="257">
        <v>0</v>
      </c>
      <c r="L165" s="258">
        <v>0</v>
      </c>
    </row>
    <row r="166" spans="1:12" ht="18.75" customHeight="1">
      <c r="A166" s="259"/>
      <c r="B166" s="260"/>
      <c r="C166" s="260"/>
      <c r="D166" s="267" t="s">
        <v>322</v>
      </c>
      <c r="E166" s="494">
        <v>0.2569025643555288</v>
      </c>
      <c r="F166" s="262">
        <v>0.19593036090832275</v>
      </c>
      <c r="G166" s="262">
        <v>0.0891652818991098</v>
      </c>
      <c r="H166" s="262">
        <v>0.2675387509994719</v>
      </c>
      <c r="I166" s="262">
        <v>0.005619757047902818</v>
      </c>
      <c r="J166" s="262">
        <v>0</v>
      </c>
      <c r="K166" s="262">
        <v>0</v>
      </c>
      <c r="L166" s="263">
        <v>0</v>
      </c>
    </row>
    <row r="167" spans="1:12" ht="18.75" customHeight="1">
      <c r="A167" s="247" t="s">
        <v>230</v>
      </c>
      <c r="B167" s="248" t="s">
        <v>180</v>
      </c>
      <c r="C167" s="249" t="s">
        <v>346</v>
      </c>
      <c r="D167" s="254" t="s">
        <v>318</v>
      </c>
      <c r="E167" s="491">
        <v>84059</v>
      </c>
      <c r="F167" s="251">
        <v>28194</v>
      </c>
      <c r="G167" s="251">
        <v>102</v>
      </c>
      <c r="H167" s="251">
        <v>55496</v>
      </c>
      <c r="I167" s="251">
        <v>267</v>
      </c>
      <c r="J167" s="251"/>
      <c r="K167" s="251"/>
      <c r="L167" s="252"/>
    </row>
    <row r="168" spans="1:12" ht="18.75" customHeight="1">
      <c r="A168" s="247"/>
      <c r="B168" s="248"/>
      <c r="C168" s="249" t="s">
        <v>347</v>
      </c>
      <c r="D168" s="254" t="s">
        <v>319</v>
      </c>
      <c r="E168" s="492">
        <v>84106</v>
      </c>
      <c r="F168" s="265">
        <v>28194.255</v>
      </c>
      <c r="G168" s="265">
        <v>104.555</v>
      </c>
      <c r="H168" s="265">
        <v>55540.19</v>
      </c>
      <c r="I168" s="265">
        <v>267</v>
      </c>
      <c r="J168" s="265">
        <v>0</v>
      </c>
      <c r="K168" s="265">
        <v>0</v>
      </c>
      <c r="L168" s="266">
        <v>0</v>
      </c>
    </row>
    <row r="169" spans="1:12" ht="18.75" customHeight="1">
      <c r="A169" s="247"/>
      <c r="B169" s="248"/>
      <c r="C169" s="249"/>
      <c r="D169" s="254" t="s">
        <v>320</v>
      </c>
      <c r="E169" s="492">
        <v>13358.009579999998</v>
      </c>
      <c r="F169" s="265">
        <v>48.5</v>
      </c>
      <c r="G169" s="265">
        <v>18.64914</v>
      </c>
      <c r="H169" s="265">
        <v>13287.35544</v>
      </c>
      <c r="I169" s="265">
        <v>3.505</v>
      </c>
      <c r="J169" s="265">
        <v>0</v>
      </c>
      <c r="K169" s="265">
        <v>0</v>
      </c>
      <c r="L169" s="266">
        <v>0</v>
      </c>
    </row>
    <row r="170" spans="1:12" ht="18.75" customHeight="1">
      <c r="A170" s="253"/>
      <c r="B170" s="249"/>
      <c r="C170" s="249"/>
      <c r="D170" s="254" t="s">
        <v>321</v>
      </c>
      <c r="E170" s="493">
        <v>0.15891230659417788</v>
      </c>
      <c r="F170" s="257">
        <v>0.001720224161169043</v>
      </c>
      <c r="G170" s="257">
        <v>0.18283470588235293</v>
      </c>
      <c r="H170" s="257">
        <v>0.23942906587862187</v>
      </c>
      <c r="I170" s="257">
        <v>0.013127340823970038</v>
      </c>
      <c r="J170" s="257">
        <v>0</v>
      </c>
      <c r="K170" s="257">
        <v>0</v>
      </c>
      <c r="L170" s="258">
        <v>0</v>
      </c>
    </row>
    <row r="171" spans="1:12" ht="18.75" customHeight="1">
      <c r="A171" s="259"/>
      <c r="B171" s="260"/>
      <c r="C171" s="260"/>
      <c r="D171" s="268" t="s">
        <v>322</v>
      </c>
      <c r="E171" s="494">
        <v>0.15882350343614007</v>
      </c>
      <c r="F171" s="262">
        <v>0.0017202086027809566</v>
      </c>
      <c r="G171" s="262">
        <v>0.17836679259719762</v>
      </c>
      <c r="H171" s="262">
        <v>0.23923856652272885</v>
      </c>
      <c r="I171" s="262">
        <v>0.013127340823970038</v>
      </c>
      <c r="J171" s="262">
        <v>0</v>
      </c>
      <c r="K171" s="262">
        <v>0</v>
      </c>
      <c r="L171" s="263">
        <v>0</v>
      </c>
    </row>
    <row r="172" spans="1:12" ht="18.75" customHeight="1">
      <c r="A172" s="247" t="s">
        <v>231</v>
      </c>
      <c r="B172" s="248" t="s">
        <v>180</v>
      </c>
      <c r="C172" s="249" t="s">
        <v>348</v>
      </c>
      <c r="D172" s="273" t="s">
        <v>318</v>
      </c>
      <c r="E172" s="491">
        <v>18575</v>
      </c>
      <c r="F172" s="251">
        <v>18495</v>
      </c>
      <c r="G172" s="251">
        <v>10</v>
      </c>
      <c r="H172" s="251">
        <v>0</v>
      </c>
      <c r="I172" s="251">
        <v>70</v>
      </c>
      <c r="J172" s="251"/>
      <c r="K172" s="251"/>
      <c r="L172" s="252"/>
    </row>
    <row r="173" spans="1:12" ht="18.75" customHeight="1">
      <c r="A173" s="253"/>
      <c r="B173" s="249"/>
      <c r="C173" s="249" t="s">
        <v>349</v>
      </c>
      <c r="D173" s="254" t="s">
        <v>319</v>
      </c>
      <c r="E173" s="492">
        <v>18795.5</v>
      </c>
      <c r="F173" s="265">
        <v>18495</v>
      </c>
      <c r="G173" s="265">
        <v>10</v>
      </c>
      <c r="H173" s="265">
        <v>220.5</v>
      </c>
      <c r="I173" s="265">
        <v>70</v>
      </c>
      <c r="J173" s="265">
        <v>0</v>
      </c>
      <c r="K173" s="265">
        <v>0</v>
      </c>
      <c r="L173" s="266">
        <v>0</v>
      </c>
    </row>
    <row r="174" spans="1:12" ht="18.75" customHeight="1">
      <c r="A174" s="253"/>
      <c r="B174" s="249"/>
      <c r="C174" s="249" t="s">
        <v>350</v>
      </c>
      <c r="D174" s="254" t="s">
        <v>320</v>
      </c>
      <c r="E174" s="492">
        <v>5138.340999999999</v>
      </c>
      <c r="F174" s="265">
        <v>5093.941</v>
      </c>
      <c r="G174" s="265">
        <v>2.4</v>
      </c>
      <c r="H174" s="265">
        <v>0</v>
      </c>
      <c r="I174" s="265">
        <v>42</v>
      </c>
      <c r="J174" s="265">
        <v>0</v>
      </c>
      <c r="K174" s="265">
        <v>0</v>
      </c>
      <c r="L174" s="266">
        <v>0</v>
      </c>
    </row>
    <row r="175" spans="1:12" ht="18.75" customHeight="1">
      <c r="A175" s="253"/>
      <c r="B175" s="249"/>
      <c r="C175" s="249" t="s">
        <v>351</v>
      </c>
      <c r="D175" s="254" t="s">
        <v>321</v>
      </c>
      <c r="E175" s="493">
        <v>0.2766267025572005</v>
      </c>
      <c r="F175" s="257">
        <v>0.27542260070289265</v>
      </c>
      <c r="G175" s="257">
        <v>0.24</v>
      </c>
      <c r="H175" s="257">
        <v>0</v>
      </c>
      <c r="I175" s="257">
        <v>0.6</v>
      </c>
      <c r="J175" s="257">
        <v>0</v>
      </c>
      <c r="K175" s="257">
        <v>0</v>
      </c>
      <c r="L175" s="258">
        <v>0</v>
      </c>
    </row>
    <row r="176" spans="1:12" ht="18.75" customHeight="1">
      <c r="A176" s="259"/>
      <c r="B176" s="260"/>
      <c r="C176" s="260"/>
      <c r="D176" s="267" t="s">
        <v>322</v>
      </c>
      <c r="E176" s="494">
        <v>0.27338144768694633</v>
      </c>
      <c r="F176" s="262">
        <v>0.27542260070289265</v>
      </c>
      <c r="G176" s="262">
        <v>0.24</v>
      </c>
      <c r="H176" s="262">
        <v>0</v>
      </c>
      <c r="I176" s="262">
        <v>0.6</v>
      </c>
      <c r="J176" s="262">
        <v>0</v>
      </c>
      <c r="K176" s="262">
        <v>0</v>
      </c>
      <c r="L176" s="263">
        <v>0</v>
      </c>
    </row>
    <row r="177" spans="1:12" ht="18.75" customHeight="1" hidden="1">
      <c r="A177" s="247" t="s">
        <v>232</v>
      </c>
      <c r="B177" s="248" t="s">
        <v>180</v>
      </c>
      <c r="C177" s="249" t="s">
        <v>233</v>
      </c>
      <c r="D177" s="250" t="s">
        <v>318</v>
      </c>
      <c r="E177" s="491">
        <f>SUM(F177:L177)</f>
        <v>0</v>
      </c>
      <c r="F177" s="251">
        <v>0</v>
      </c>
      <c r="G177" s="251">
        <v>0</v>
      </c>
      <c r="H177" s="251">
        <v>0</v>
      </c>
      <c r="I177" s="251">
        <v>0</v>
      </c>
      <c r="J177" s="251">
        <v>0</v>
      </c>
      <c r="K177" s="251">
        <v>0</v>
      </c>
      <c r="L177" s="252">
        <v>0</v>
      </c>
    </row>
    <row r="178" spans="1:12" ht="18.75" customHeight="1" hidden="1">
      <c r="A178" s="253"/>
      <c r="B178" s="249"/>
      <c r="C178" s="249"/>
      <c r="D178" s="254" t="s">
        <v>319</v>
      </c>
      <c r="E178" s="492" t="e">
        <f>SUM(F178:L178)</f>
        <v>#REF!</v>
      </c>
      <c r="F178" s="265" t="e">
        <f>#REF!</f>
        <v>#REF!</v>
      </c>
      <c r="G178" s="265" t="e">
        <f>#REF!</f>
        <v>#REF!</v>
      </c>
      <c r="H178" s="265" t="e">
        <f>#REF!</f>
        <v>#REF!</v>
      </c>
      <c r="I178" s="265" t="e">
        <f>#REF!</f>
        <v>#REF!</v>
      </c>
      <c r="J178" s="265" t="e">
        <f>#REF!</f>
        <v>#REF!</v>
      </c>
      <c r="K178" s="265" t="e">
        <f>#REF!</f>
        <v>#REF!</v>
      </c>
      <c r="L178" s="266" t="e">
        <f>#REF!</f>
        <v>#REF!</v>
      </c>
    </row>
    <row r="179" spans="1:12" ht="18.75" customHeight="1" hidden="1">
      <c r="A179" s="253"/>
      <c r="B179" s="249"/>
      <c r="C179" s="249"/>
      <c r="D179" s="254" t="s">
        <v>320</v>
      </c>
      <c r="E179" s="492" t="e">
        <f>SUM(F179:L179)</f>
        <v>#REF!</v>
      </c>
      <c r="F179" s="265" t="e">
        <f>#REF!</f>
        <v>#REF!</v>
      </c>
      <c r="G179" s="265" t="e">
        <f>#REF!</f>
        <v>#REF!</v>
      </c>
      <c r="H179" s="265" t="e">
        <f>#REF!</f>
        <v>#REF!</v>
      </c>
      <c r="I179" s="265" t="e">
        <f>#REF!</f>
        <v>#REF!</v>
      </c>
      <c r="J179" s="265" t="e">
        <f>#REF!</f>
        <v>#REF!</v>
      </c>
      <c r="K179" s="265" t="e">
        <f>#REF!</f>
        <v>#REF!</v>
      </c>
      <c r="L179" s="266" t="e">
        <f>#REF!</f>
        <v>#REF!</v>
      </c>
    </row>
    <row r="180" spans="1:12" ht="18.75" customHeight="1" hidden="1">
      <c r="A180" s="253"/>
      <c r="B180" s="249"/>
      <c r="C180" s="249"/>
      <c r="D180" s="254" t="s">
        <v>321</v>
      </c>
      <c r="E180" s="493">
        <f aca="true" t="shared" si="0" ref="E180:L180">IF(E177=0,0,(IF(E179/E177&gt;1000%,"*)",E179/E177)))</f>
        <v>0</v>
      </c>
      <c r="F180" s="257">
        <f t="shared" si="0"/>
        <v>0</v>
      </c>
      <c r="G180" s="257">
        <f t="shared" si="0"/>
        <v>0</v>
      </c>
      <c r="H180" s="257">
        <f t="shared" si="0"/>
        <v>0</v>
      </c>
      <c r="I180" s="257">
        <f t="shared" si="0"/>
        <v>0</v>
      </c>
      <c r="J180" s="257">
        <f t="shared" si="0"/>
        <v>0</v>
      </c>
      <c r="K180" s="257">
        <f t="shared" si="0"/>
        <v>0</v>
      </c>
      <c r="L180" s="258">
        <f t="shared" si="0"/>
        <v>0</v>
      </c>
    </row>
    <row r="181" spans="1:12" ht="18.75" customHeight="1" hidden="1">
      <c r="A181" s="259"/>
      <c r="B181" s="260"/>
      <c r="C181" s="260"/>
      <c r="D181" s="267" t="s">
        <v>322</v>
      </c>
      <c r="E181" s="494" t="e">
        <f aca="true" t="shared" si="1" ref="E181:L181">IF(E178=0,0,(IF(E179/E178&gt;1000%,"*)",E179/E178)))</f>
        <v>#REF!</v>
      </c>
      <c r="F181" s="262" t="e">
        <f t="shared" si="1"/>
        <v>#REF!</v>
      </c>
      <c r="G181" s="262" t="e">
        <f t="shared" si="1"/>
        <v>#REF!</v>
      </c>
      <c r="H181" s="262" t="e">
        <f t="shared" si="1"/>
        <v>#REF!</v>
      </c>
      <c r="I181" s="262" t="e">
        <f t="shared" si="1"/>
        <v>#REF!</v>
      </c>
      <c r="J181" s="262" t="e">
        <f t="shared" si="1"/>
        <v>#REF!</v>
      </c>
      <c r="K181" s="262" t="e">
        <f t="shared" si="1"/>
        <v>#REF!</v>
      </c>
      <c r="L181" s="263" t="e">
        <f t="shared" si="1"/>
        <v>#REF!</v>
      </c>
    </row>
    <row r="182" spans="1:12" ht="6.75" customHeight="1">
      <c r="A182" s="249"/>
      <c r="B182" s="249"/>
      <c r="C182" s="249"/>
      <c r="D182" s="254"/>
      <c r="E182" s="277"/>
      <c r="F182" s="277"/>
      <c r="G182" s="277"/>
      <c r="H182" s="277"/>
      <c r="I182" s="277"/>
      <c r="J182" s="277"/>
      <c r="K182" s="277"/>
      <c r="L182" s="277"/>
    </row>
    <row r="183" spans="1:12" ht="18">
      <c r="A183" s="523" t="s">
        <v>561</v>
      </c>
      <c r="B183" s="278"/>
      <c r="C183" s="278"/>
      <c r="D183" s="278"/>
      <c r="E183" s="278"/>
      <c r="F183" s="279"/>
      <c r="G183" s="279"/>
      <c r="H183" s="279"/>
      <c r="I183" s="279"/>
      <c r="J183" s="279"/>
      <c r="K183" s="279"/>
      <c r="L183" s="279"/>
    </row>
    <row r="184" spans="1:12" ht="15">
      <c r="A184" s="280"/>
      <c r="B184" s="278"/>
      <c r="C184" s="278"/>
      <c r="D184" s="278"/>
      <c r="E184" s="278"/>
      <c r="F184" s="279"/>
      <c r="G184" s="279"/>
      <c r="H184" s="279"/>
      <c r="I184" s="279"/>
      <c r="J184" s="279"/>
      <c r="K184" s="279"/>
      <c r="L184" s="279"/>
    </row>
    <row r="185" spans="5:12" ht="15">
      <c r="E185" s="279"/>
      <c r="F185" s="279"/>
      <c r="G185" s="279"/>
      <c r="H185" s="279"/>
      <c r="I185" s="279"/>
      <c r="J185" s="279"/>
      <c r="K185" s="279"/>
      <c r="L185" s="279"/>
    </row>
    <row r="186" spans="5:12" ht="15">
      <c r="E186" s="279"/>
      <c r="F186" s="279"/>
      <c r="G186" s="279"/>
      <c r="H186" s="279"/>
      <c r="I186" s="279"/>
      <c r="J186" s="279"/>
      <c r="K186" s="279"/>
      <c r="L186" s="279"/>
    </row>
  </sheetData>
  <sheetProtection/>
  <printOptions horizontalCentered="1"/>
  <pageMargins left="0.7086614173228347" right="0.7086614173228347" top="0.7480314960629921" bottom="0.1968503937007874" header="0.5118110236220472" footer="0"/>
  <pageSetup firstPageNumber="39" useFirstPageNumber="1" fitToHeight="0" horizontalDpi="600" verticalDpi="600" orientation="landscape" paperSize="9" scale="73" r:id="rId1"/>
  <headerFooter alignWithMargins="0">
    <oddHeader>&amp;C&amp;12 - &amp;P -</oddHeader>
  </headerFooter>
  <rowBreaks count="3" manualBreakCount="3">
    <brk id="56" max="11" man="1"/>
    <brk id="126" max="11" man="1"/>
    <brk id="161" max="11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usz12" transitionEvaluation="1" transitionEntry="1"/>
  <dimension ref="A1:O101"/>
  <sheetViews>
    <sheetView showGridLines="0" zoomScale="75" zoomScaleNormal="75" zoomScalePageLayoutView="0" workbookViewId="0" topLeftCell="A1">
      <selection activeCell="A1" sqref="A1"/>
    </sheetView>
  </sheetViews>
  <sheetFormatPr defaultColWidth="16.25390625" defaultRowHeight="12.75"/>
  <cols>
    <col min="1" max="1" width="3.625" style="369" customWidth="1"/>
    <col min="2" max="2" width="1.625" style="369" customWidth="1"/>
    <col min="3" max="3" width="42.625" style="369" bestFit="1" customWidth="1"/>
    <col min="4" max="4" width="2.75390625" style="369" customWidth="1"/>
    <col min="5" max="5" width="14.625" style="369" customWidth="1"/>
    <col min="6" max="11" width="14.75390625" style="369" customWidth="1"/>
    <col min="12" max="12" width="23.125" style="369" customWidth="1"/>
    <col min="13" max="16384" width="16.25390625" style="369" customWidth="1"/>
  </cols>
  <sheetData>
    <row r="1" spans="1:12" ht="15.75" customHeight="1">
      <c r="A1" s="192" t="s">
        <v>521</v>
      </c>
      <c r="B1" s="367"/>
      <c r="C1" s="368"/>
      <c r="D1" s="368"/>
      <c r="E1" s="368"/>
      <c r="F1" s="368"/>
      <c r="G1" s="368"/>
      <c r="H1" s="368"/>
      <c r="I1" s="368"/>
      <c r="J1" s="368"/>
      <c r="K1" s="368"/>
      <c r="L1" s="368"/>
    </row>
    <row r="2" spans="1:12" ht="15" customHeight="1">
      <c r="A2" s="370" t="s">
        <v>522</v>
      </c>
      <c r="B2" s="370"/>
      <c r="C2" s="370"/>
      <c r="D2" s="370"/>
      <c r="E2" s="370"/>
      <c r="F2" s="370"/>
      <c r="G2" s="371"/>
      <c r="H2" s="371"/>
      <c r="I2" s="371"/>
      <c r="J2" s="371"/>
      <c r="K2" s="371"/>
      <c r="L2" s="371"/>
    </row>
    <row r="3" spans="1:12" ht="15" customHeight="1">
      <c r="A3" s="370"/>
      <c r="B3" s="370"/>
      <c r="C3" s="370"/>
      <c r="D3" s="370"/>
      <c r="E3" s="370"/>
      <c r="F3" s="370"/>
      <c r="G3" s="371"/>
      <c r="H3" s="371"/>
      <c r="I3" s="371"/>
      <c r="J3" s="371"/>
      <c r="K3" s="371"/>
      <c r="L3" s="371"/>
    </row>
    <row r="4" spans="1:12" ht="15" customHeight="1">
      <c r="A4" s="368"/>
      <c r="B4" s="372"/>
      <c r="C4" s="372"/>
      <c r="D4" s="368"/>
      <c r="E4" s="368"/>
      <c r="F4" s="368"/>
      <c r="G4" s="368"/>
      <c r="H4" s="368"/>
      <c r="I4" s="368"/>
      <c r="J4" s="367"/>
      <c r="K4" s="367"/>
      <c r="L4" s="373" t="s">
        <v>26</v>
      </c>
    </row>
    <row r="5" spans="1:12" ht="15.75" customHeight="1">
      <c r="A5" s="374" t="s">
        <v>2</v>
      </c>
      <c r="B5" s="375" t="s">
        <v>2</v>
      </c>
      <c r="C5" s="376" t="s">
        <v>29</v>
      </c>
      <c r="D5" s="375"/>
      <c r="E5" s="202" t="s">
        <v>2</v>
      </c>
      <c r="F5" s="203" t="s">
        <v>2</v>
      </c>
      <c r="G5" s="204" t="s">
        <v>2</v>
      </c>
      <c r="H5" s="205" t="s">
        <v>2</v>
      </c>
      <c r="I5" s="202" t="s">
        <v>2</v>
      </c>
      <c r="J5" s="205" t="s">
        <v>2</v>
      </c>
      <c r="K5" s="202" t="s">
        <v>2</v>
      </c>
      <c r="L5" s="202" t="s">
        <v>2</v>
      </c>
    </row>
    <row r="6" spans="1:12" ht="15.75" customHeight="1">
      <c r="A6" s="378"/>
      <c r="B6" s="379"/>
      <c r="C6" s="380" t="s">
        <v>544</v>
      </c>
      <c r="D6" s="379"/>
      <c r="E6" s="209"/>
      <c r="F6" s="210" t="s">
        <v>286</v>
      </c>
      <c r="G6" s="211" t="s">
        <v>287</v>
      </c>
      <c r="H6" s="212" t="s">
        <v>288</v>
      </c>
      <c r="I6" s="213" t="s">
        <v>288</v>
      </c>
      <c r="J6" s="212" t="s">
        <v>289</v>
      </c>
      <c r="K6" s="214" t="s">
        <v>290</v>
      </c>
      <c r="L6" s="213" t="s">
        <v>291</v>
      </c>
    </row>
    <row r="7" spans="1:12" ht="15.75" customHeight="1">
      <c r="A7" s="378" t="s">
        <v>2</v>
      </c>
      <c r="B7" s="379"/>
      <c r="C7" s="380" t="s">
        <v>292</v>
      </c>
      <c r="D7" s="379"/>
      <c r="E7" s="214" t="s">
        <v>293</v>
      </c>
      <c r="F7" s="210" t="s">
        <v>294</v>
      </c>
      <c r="G7" s="215" t="s">
        <v>295</v>
      </c>
      <c r="H7" s="212" t="s">
        <v>296</v>
      </c>
      <c r="I7" s="213" t="s">
        <v>297</v>
      </c>
      <c r="J7" s="212" t="s">
        <v>298</v>
      </c>
      <c r="K7" s="213" t="s">
        <v>299</v>
      </c>
      <c r="L7" s="216" t="s">
        <v>300</v>
      </c>
    </row>
    <row r="8" spans="1:12" ht="15.75" customHeight="1">
      <c r="A8" s="381" t="s">
        <v>2</v>
      </c>
      <c r="B8" s="382"/>
      <c r="C8" s="380" t="s">
        <v>301</v>
      </c>
      <c r="D8" s="379"/>
      <c r="E8" s="214" t="s">
        <v>2</v>
      </c>
      <c r="F8" s="210" t="s">
        <v>302</v>
      </c>
      <c r="G8" s="215" t="s">
        <v>303</v>
      </c>
      <c r="H8" s="212" t="s">
        <v>304</v>
      </c>
      <c r="I8" s="213" t="s">
        <v>2</v>
      </c>
      <c r="J8" s="212" t="s">
        <v>305</v>
      </c>
      <c r="K8" s="213" t="s">
        <v>306</v>
      </c>
      <c r="L8" s="213" t="s">
        <v>307</v>
      </c>
    </row>
    <row r="9" spans="1:12" ht="15.75" customHeight="1">
      <c r="A9" s="383" t="s">
        <v>2</v>
      </c>
      <c r="B9" s="377"/>
      <c r="C9" s="380" t="s">
        <v>308</v>
      </c>
      <c r="D9" s="379"/>
      <c r="E9" s="221" t="s">
        <v>2</v>
      </c>
      <c r="F9" s="210" t="s">
        <v>2</v>
      </c>
      <c r="G9" s="215" t="s">
        <v>2</v>
      </c>
      <c r="H9" s="212" t="s">
        <v>309</v>
      </c>
      <c r="I9" s="213"/>
      <c r="J9" s="212" t="s">
        <v>310</v>
      </c>
      <c r="K9" s="213" t="s">
        <v>2</v>
      </c>
      <c r="L9" s="213" t="s">
        <v>311</v>
      </c>
    </row>
    <row r="10" spans="1:12" ht="15.75" customHeight="1">
      <c r="A10" s="378"/>
      <c r="B10" s="379"/>
      <c r="C10" s="380" t="s">
        <v>312</v>
      </c>
      <c r="D10" s="384"/>
      <c r="E10" s="309"/>
      <c r="F10" s="385"/>
      <c r="G10" s="307"/>
      <c r="H10" s="308"/>
      <c r="I10" s="309"/>
      <c r="J10" s="310"/>
      <c r="K10" s="308"/>
      <c r="L10" s="309"/>
    </row>
    <row r="11" spans="1:12" ht="12" customHeight="1">
      <c r="A11" s="386">
        <v>1</v>
      </c>
      <c r="B11" s="387"/>
      <c r="C11" s="387"/>
      <c r="D11" s="388"/>
      <c r="E11" s="389" t="s">
        <v>313</v>
      </c>
      <c r="F11" s="317" t="s">
        <v>314</v>
      </c>
      <c r="G11" s="316" t="s">
        <v>315</v>
      </c>
      <c r="H11" s="317" t="s">
        <v>316</v>
      </c>
      <c r="I11" s="318" t="s">
        <v>317</v>
      </c>
      <c r="J11" s="317" t="s">
        <v>355</v>
      </c>
      <c r="K11" s="318" t="s">
        <v>356</v>
      </c>
      <c r="L11" s="320" t="s">
        <v>357</v>
      </c>
    </row>
    <row r="12" spans="1:15" ht="18.75" customHeight="1">
      <c r="A12" s="390" t="s">
        <v>2</v>
      </c>
      <c r="B12" s="391" t="s">
        <v>2</v>
      </c>
      <c r="C12" s="391" t="s">
        <v>178</v>
      </c>
      <c r="D12" s="392" t="s">
        <v>318</v>
      </c>
      <c r="E12" s="510">
        <v>23164602</v>
      </c>
      <c r="F12" s="510">
        <v>19287059</v>
      </c>
      <c r="G12" s="510">
        <v>27789</v>
      </c>
      <c r="H12" s="510">
        <v>3161822</v>
      </c>
      <c r="I12" s="510">
        <v>340600</v>
      </c>
      <c r="J12" s="510">
        <v>0</v>
      </c>
      <c r="K12" s="510">
        <v>0</v>
      </c>
      <c r="L12" s="511">
        <v>347332</v>
      </c>
      <c r="M12" s="393"/>
      <c r="N12" s="393"/>
      <c r="O12" s="393"/>
    </row>
    <row r="13" spans="1:15" ht="18.75" customHeight="1">
      <c r="A13" s="394"/>
      <c r="B13" s="395"/>
      <c r="C13" s="391"/>
      <c r="D13" s="392" t="s">
        <v>319</v>
      </c>
      <c r="E13" s="512">
        <v>25662338.855999995</v>
      </c>
      <c r="F13" s="510">
        <v>21370124.773</v>
      </c>
      <c r="G13" s="510">
        <v>30140.775</v>
      </c>
      <c r="H13" s="510">
        <v>3313751.654</v>
      </c>
      <c r="I13" s="510">
        <v>598688.809</v>
      </c>
      <c r="J13" s="510">
        <v>0</v>
      </c>
      <c r="K13" s="510">
        <v>0</v>
      </c>
      <c r="L13" s="513">
        <v>349632.84500000003</v>
      </c>
      <c r="M13" s="393"/>
      <c r="N13" s="393"/>
      <c r="O13" s="393"/>
    </row>
    <row r="14" spans="1:15" ht="18.75" customHeight="1">
      <c r="A14" s="394"/>
      <c r="B14" s="395"/>
      <c r="C14" s="243" t="s">
        <v>2</v>
      </c>
      <c r="D14" s="392" t="s">
        <v>320</v>
      </c>
      <c r="E14" s="512">
        <v>6653991.304360001</v>
      </c>
      <c r="F14" s="510">
        <v>5733691.4515700005</v>
      </c>
      <c r="G14" s="510">
        <v>5649.26258</v>
      </c>
      <c r="H14" s="510">
        <v>851026.9444500001</v>
      </c>
      <c r="I14" s="510">
        <v>19162.63513</v>
      </c>
      <c r="J14" s="510">
        <v>0</v>
      </c>
      <c r="K14" s="510">
        <v>0</v>
      </c>
      <c r="L14" s="513">
        <v>44461.01063</v>
      </c>
      <c r="M14" s="393"/>
      <c r="N14" s="393"/>
      <c r="O14" s="393"/>
    </row>
    <row r="15" spans="1:15" ht="18.75" customHeight="1">
      <c r="A15" s="394"/>
      <c r="B15" s="395"/>
      <c r="C15" s="391"/>
      <c r="D15" s="392" t="s">
        <v>321</v>
      </c>
      <c r="E15" s="514">
        <v>0.2872482464563821</v>
      </c>
      <c r="F15" s="514">
        <v>0.2972817914628664</v>
      </c>
      <c r="G15" s="486">
        <v>0.20329132318543308</v>
      </c>
      <c r="H15" s="486">
        <v>0.26915713296004645</v>
      </c>
      <c r="I15" s="486">
        <v>0.05626140672342924</v>
      </c>
      <c r="J15" s="486">
        <v>0</v>
      </c>
      <c r="K15" s="486">
        <v>0</v>
      </c>
      <c r="L15" s="487">
        <v>0.12800723984545045</v>
      </c>
      <c r="M15" s="393"/>
      <c r="N15" s="393"/>
      <c r="O15" s="393"/>
    </row>
    <row r="16" spans="1:15" ht="18.75" customHeight="1">
      <c r="A16" s="396"/>
      <c r="B16" s="397"/>
      <c r="C16" s="398"/>
      <c r="D16" s="399" t="s">
        <v>322</v>
      </c>
      <c r="E16" s="489">
        <v>0.25929013492097436</v>
      </c>
      <c r="F16" s="489">
        <v>0.26830406993290984</v>
      </c>
      <c r="G16" s="489">
        <v>0.1874292409534924</v>
      </c>
      <c r="H16" s="489">
        <v>0.25681675433424017</v>
      </c>
      <c r="I16" s="489">
        <v>0.03200767216946592</v>
      </c>
      <c r="J16" s="489">
        <v>0</v>
      </c>
      <c r="K16" s="489">
        <v>0</v>
      </c>
      <c r="L16" s="490">
        <v>0.12716485669417013</v>
      </c>
      <c r="M16" s="393"/>
      <c r="N16" s="393"/>
      <c r="O16" s="393"/>
    </row>
    <row r="17" spans="1:15" ht="18.75" customHeight="1">
      <c r="A17" s="400" t="s">
        <v>234</v>
      </c>
      <c r="B17" s="401" t="s">
        <v>180</v>
      </c>
      <c r="C17" s="402" t="s">
        <v>523</v>
      </c>
      <c r="D17" s="403" t="s">
        <v>318</v>
      </c>
      <c r="E17" s="515">
        <v>1642160</v>
      </c>
      <c r="F17" s="404">
        <v>1368858</v>
      </c>
      <c r="G17" s="404">
        <v>1972</v>
      </c>
      <c r="H17" s="404">
        <v>220345</v>
      </c>
      <c r="I17" s="404">
        <v>21305</v>
      </c>
      <c r="J17" s="404">
        <v>0</v>
      </c>
      <c r="K17" s="404">
        <v>0</v>
      </c>
      <c r="L17" s="405">
        <v>29680</v>
      </c>
      <c r="M17" s="393"/>
      <c r="N17" s="393"/>
      <c r="O17" s="393"/>
    </row>
    <row r="18" spans="1:15" ht="18.75" customHeight="1">
      <c r="A18" s="400"/>
      <c r="B18" s="401"/>
      <c r="C18" s="402"/>
      <c r="D18" s="403" t="s">
        <v>319</v>
      </c>
      <c r="E18" s="406">
        <v>1815047.0990000002</v>
      </c>
      <c r="F18" s="406">
        <v>1517131.121</v>
      </c>
      <c r="G18" s="406">
        <v>2012.415</v>
      </c>
      <c r="H18" s="406">
        <v>224243.415</v>
      </c>
      <c r="I18" s="406">
        <v>41766.128</v>
      </c>
      <c r="J18" s="406">
        <v>0</v>
      </c>
      <c r="K18" s="406">
        <v>0</v>
      </c>
      <c r="L18" s="407">
        <v>29894.02</v>
      </c>
      <c r="M18" s="393"/>
      <c r="N18" s="393"/>
      <c r="O18" s="393"/>
    </row>
    <row r="19" spans="1:15" ht="18.75" customHeight="1">
      <c r="A19" s="400"/>
      <c r="B19" s="401"/>
      <c r="C19" s="402"/>
      <c r="D19" s="403" t="s">
        <v>320</v>
      </c>
      <c r="E19" s="406">
        <v>475800.16313999996</v>
      </c>
      <c r="F19" s="406">
        <v>416577.81085</v>
      </c>
      <c r="G19" s="406">
        <v>333.86616</v>
      </c>
      <c r="H19" s="406">
        <v>53947.60708</v>
      </c>
      <c r="I19" s="406">
        <v>2644.32694</v>
      </c>
      <c r="J19" s="406">
        <v>0</v>
      </c>
      <c r="K19" s="406">
        <v>0</v>
      </c>
      <c r="L19" s="407">
        <v>2296.55211</v>
      </c>
      <c r="M19" s="393"/>
      <c r="N19" s="393"/>
      <c r="O19" s="393"/>
    </row>
    <row r="20" spans="1:15" ht="18.75" customHeight="1">
      <c r="A20" s="400"/>
      <c r="B20" s="401"/>
      <c r="C20" s="402"/>
      <c r="D20" s="403" t="s">
        <v>321</v>
      </c>
      <c r="E20" s="408">
        <v>0.2897404413333658</v>
      </c>
      <c r="F20" s="408">
        <v>0.3043250730535965</v>
      </c>
      <c r="G20" s="257">
        <v>0.1693033265720081</v>
      </c>
      <c r="H20" s="257">
        <v>0.24483245401529422</v>
      </c>
      <c r="I20" s="257">
        <v>0.1241176690917625</v>
      </c>
      <c r="J20" s="257">
        <v>0</v>
      </c>
      <c r="K20" s="257">
        <v>0</v>
      </c>
      <c r="L20" s="258">
        <v>0.07737709265498653</v>
      </c>
      <c r="M20" s="393"/>
      <c r="N20" s="393"/>
      <c r="O20" s="393"/>
    </row>
    <row r="21" spans="1:15" s="412" customFormat="1" ht="18.75" customHeight="1">
      <c r="A21" s="409"/>
      <c r="B21" s="410"/>
      <c r="C21" s="402"/>
      <c r="D21" s="411" t="s">
        <v>322</v>
      </c>
      <c r="E21" s="262">
        <v>0.2621420476648468</v>
      </c>
      <c r="F21" s="262">
        <v>0.27458260204656365</v>
      </c>
      <c r="G21" s="262">
        <v>0.1659032356646119</v>
      </c>
      <c r="H21" s="262">
        <v>0.2405761037843631</v>
      </c>
      <c r="I21" s="262">
        <v>0.0633127145518493</v>
      </c>
      <c r="J21" s="262">
        <v>0</v>
      </c>
      <c r="K21" s="262">
        <v>0</v>
      </c>
      <c r="L21" s="263">
        <v>0.07682312750175453</v>
      </c>
      <c r="M21" s="393"/>
      <c r="N21" s="393"/>
      <c r="O21" s="393"/>
    </row>
    <row r="22" spans="1:15" ht="18.75" customHeight="1">
      <c r="A22" s="400" t="s">
        <v>363</v>
      </c>
      <c r="B22" s="401" t="s">
        <v>180</v>
      </c>
      <c r="C22" s="413" t="s">
        <v>524</v>
      </c>
      <c r="D22" s="403" t="s">
        <v>318</v>
      </c>
      <c r="E22" s="515">
        <v>1395427</v>
      </c>
      <c r="F22" s="404">
        <v>1197263</v>
      </c>
      <c r="G22" s="404">
        <v>1341</v>
      </c>
      <c r="H22" s="404">
        <v>167811</v>
      </c>
      <c r="I22" s="404">
        <v>12804</v>
      </c>
      <c r="J22" s="404">
        <v>0</v>
      </c>
      <c r="K22" s="404">
        <v>0</v>
      </c>
      <c r="L22" s="405">
        <v>16208</v>
      </c>
      <c r="M22" s="393"/>
      <c r="N22" s="393"/>
      <c r="O22" s="393"/>
    </row>
    <row r="23" spans="1:15" ht="18.75" customHeight="1">
      <c r="A23" s="400"/>
      <c r="B23" s="401"/>
      <c r="C23" s="402"/>
      <c r="D23" s="403" t="s">
        <v>319</v>
      </c>
      <c r="E23" s="515">
        <v>1542125.365</v>
      </c>
      <c r="F23" s="406">
        <v>1319143.021</v>
      </c>
      <c r="G23" s="406">
        <v>1380.616</v>
      </c>
      <c r="H23" s="406">
        <v>176629.084</v>
      </c>
      <c r="I23" s="406">
        <v>28485.776</v>
      </c>
      <c r="J23" s="406">
        <v>0</v>
      </c>
      <c r="K23" s="406">
        <v>0</v>
      </c>
      <c r="L23" s="407">
        <v>16486.868</v>
      </c>
      <c r="M23" s="393"/>
      <c r="N23" s="393"/>
      <c r="O23" s="393"/>
    </row>
    <row r="24" spans="1:15" ht="18.75" customHeight="1">
      <c r="A24" s="400"/>
      <c r="B24" s="401"/>
      <c r="C24" s="402"/>
      <c r="D24" s="403" t="s">
        <v>320</v>
      </c>
      <c r="E24" s="515">
        <v>418836.43657</v>
      </c>
      <c r="F24" s="406">
        <v>371627.72381</v>
      </c>
      <c r="G24" s="406">
        <v>381.66824</v>
      </c>
      <c r="H24" s="406">
        <v>41728.65702</v>
      </c>
      <c r="I24" s="406">
        <v>1641.63192</v>
      </c>
      <c r="J24" s="406">
        <v>0</v>
      </c>
      <c r="K24" s="406">
        <v>0</v>
      </c>
      <c r="L24" s="407">
        <v>3456.75558</v>
      </c>
      <c r="M24" s="393"/>
      <c r="N24" s="393"/>
      <c r="O24" s="393"/>
    </row>
    <row r="25" spans="1:15" ht="18.75" customHeight="1">
      <c r="A25" s="400"/>
      <c r="B25" s="401"/>
      <c r="C25" s="402"/>
      <c r="D25" s="403" t="s">
        <v>321</v>
      </c>
      <c r="E25" s="408">
        <v>0.30014929951190567</v>
      </c>
      <c r="F25" s="408">
        <v>0.3103977353430282</v>
      </c>
      <c r="G25" s="257">
        <v>0.28461464578672635</v>
      </c>
      <c r="H25" s="257">
        <v>0.24866461090154995</v>
      </c>
      <c r="I25" s="257">
        <v>0.128212427366448</v>
      </c>
      <c r="J25" s="257">
        <v>0</v>
      </c>
      <c r="K25" s="257">
        <v>0</v>
      </c>
      <c r="L25" s="258">
        <v>0.21327465325765055</v>
      </c>
      <c r="M25" s="393"/>
      <c r="N25" s="393"/>
      <c r="O25" s="393"/>
    </row>
    <row r="26" spans="1:15" ht="18.75" customHeight="1">
      <c r="A26" s="409"/>
      <c r="B26" s="410"/>
      <c r="C26" s="402"/>
      <c r="D26" s="403" t="s">
        <v>322</v>
      </c>
      <c r="E26" s="262">
        <v>0.2715968792653897</v>
      </c>
      <c r="F26" s="262">
        <v>0.2817190538811182</v>
      </c>
      <c r="G26" s="262">
        <v>0.2764477885233838</v>
      </c>
      <c r="H26" s="262">
        <v>0.23625020339232466</v>
      </c>
      <c r="I26" s="262">
        <v>0.057629882366553746</v>
      </c>
      <c r="J26" s="262">
        <v>0</v>
      </c>
      <c r="K26" s="262">
        <v>0</v>
      </c>
      <c r="L26" s="263">
        <v>0.2096672078650718</v>
      </c>
      <c r="M26" s="393"/>
      <c r="N26" s="393"/>
      <c r="O26" s="393"/>
    </row>
    <row r="27" spans="1:15" ht="18.75" customHeight="1">
      <c r="A27" s="400" t="s">
        <v>367</v>
      </c>
      <c r="B27" s="401" t="s">
        <v>180</v>
      </c>
      <c r="C27" s="413" t="s">
        <v>525</v>
      </c>
      <c r="D27" s="414" t="s">
        <v>318</v>
      </c>
      <c r="E27" s="515">
        <v>1519814</v>
      </c>
      <c r="F27" s="404">
        <v>1246743</v>
      </c>
      <c r="G27" s="404">
        <v>2386</v>
      </c>
      <c r="H27" s="404">
        <v>209823</v>
      </c>
      <c r="I27" s="404">
        <v>35460</v>
      </c>
      <c r="J27" s="404">
        <v>0</v>
      </c>
      <c r="K27" s="404">
        <v>0</v>
      </c>
      <c r="L27" s="405">
        <v>25402</v>
      </c>
      <c r="M27" s="393"/>
      <c r="N27" s="393"/>
      <c r="O27" s="393"/>
    </row>
    <row r="28" spans="1:15" ht="18.75" customHeight="1">
      <c r="A28" s="400"/>
      <c r="B28" s="401"/>
      <c r="C28" s="402"/>
      <c r="D28" s="403" t="s">
        <v>319</v>
      </c>
      <c r="E28" s="515">
        <v>1666552.496</v>
      </c>
      <c r="F28" s="406">
        <v>1364442.496</v>
      </c>
      <c r="G28" s="406">
        <v>2428.839</v>
      </c>
      <c r="H28" s="406">
        <v>219574.161</v>
      </c>
      <c r="I28" s="406">
        <v>54705</v>
      </c>
      <c r="J28" s="406">
        <v>0</v>
      </c>
      <c r="K28" s="406">
        <v>0</v>
      </c>
      <c r="L28" s="407">
        <v>25402</v>
      </c>
      <c r="M28" s="393"/>
      <c r="N28" s="393"/>
      <c r="O28" s="393"/>
    </row>
    <row r="29" spans="1:15" ht="18.75" customHeight="1">
      <c r="A29" s="400"/>
      <c r="B29" s="401"/>
      <c r="C29" s="402"/>
      <c r="D29" s="403" t="s">
        <v>320</v>
      </c>
      <c r="E29" s="515">
        <v>415604.78477</v>
      </c>
      <c r="F29" s="406">
        <v>356639.19651</v>
      </c>
      <c r="G29" s="406">
        <v>285.2686</v>
      </c>
      <c r="H29" s="406">
        <v>58016.5938</v>
      </c>
      <c r="I29" s="406">
        <v>234.18731</v>
      </c>
      <c r="J29" s="406">
        <v>0</v>
      </c>
      <c r="K29" s="406">
        <v>0</v>
      </c>
      <c r="L29" s="407">
        <v>429.53855</v>
      </c>
      <c r="M29" s="393"/>
      <c r="N29" s="393"/>
      <c r="O29" s="393"/>
    </row>
    <row r="30" spans="1:15" ht="18.75" customHeight="1">
      <c r="A30" s="400"/>
      <c r="B30" s="401"/>
      <c r="C30" s="402"/>
      <c r="D30" s="403" t="s">
        <v>321</v>
      </c>
      <c r="E30" s="408">
        <v>0.2734576630890359</v>
      </c>
      <c r="F30" s="408">
        <v>0.28605670656261956</v>
      </c>
      <c r="G30" s="257">
        <v>0.11955934618608549</v>
      </c>
      <c r="H30" s="257">
        <v>0.2765025464319927</v>
      </c>
      <c r="I30" s="257">
        <v>0.006604267061477721</v>
      </c>
      <c r="J30" s="257">
        <v>0</v>
      </c>
      <c r="K30" s="257">
        <v>0</v>
      </c>
      <c r="L30" s="258">
        <v>0.01690963506810487</v>
      </c>
      <c r="M30" s="393"/>
      <c r="N30" s="393"/>
      <c r="O30" s="393"/>
    </row>
    <row r="31" spans="1:15" ht="18.75" customHeight="1">
      <c r="A31" s="409"/>
      <c r="B31" s="410"/>
      <c r="C31" s="402"/>
      <c r="D31" s="411" t="s">
        <v>322</v>
      </c>
      <c r="E31" s="262">
        <v>0.24937995398736004</v>
      </c>
      <c r="F31" s="262">
        <v>0.26138089187014</v>
      </c>
      <c r="G31" s="262">
        <v>0.11745060088379675</v>
      </c>
      <c r="H31" s="262">
        <v>0.2642232288889402</v>
      </c>
      <c r="I31" s="262">
        <v>0.004280912348048624</v>
      </c>
      <c r="J31" s="262">
        <v>0</v>
      </c>
      <c r="K31" s="262">
        <v>0</v>
      </c>
      <c r="L31" s="263">
        <v>0.01690963506810487</v>
      </c>
      <c r="M31" s="393"/>
      <c r="N31" s="393"/>
      <c r="O31" s="393"/>
    </row>
    <row r="32" spans="1:15" ht="18.75" customHeight="1">
      <c r="A32" s="400" t="s">
        <v>235</v>
      </c>
      <c r="B32" s="401" t="s">
        <v>180</v>
      </c>
      <c r="C32" s="413" t="s">
        <v>526</v>
      </c>
      <c r="D32" s="403" t="s">
        <v>318</v>
      </c>
      <c r="E32" s="515">
        <v>791668</v>
      </c>
      <c r="F32" s="404">
        <v>635831</v>
      </c>
      <c r="G32" s="404">
        <v>1164</v>
      </c>
      <c r="H32" s="404">
        <v>109674</v>
      </c>
      <c r="I32" s="404">
        <v>24319</v>
      </c>
      <c r="J32" s="404">
        <v>0</v>
      </c>
      <c r="K32" s="404">
        <v>0</v>
      </c>
      <c r="L32" s="405">
        <v>20680</v>
      </c>
      <c r="M32" s="393"/>
      <c r="N32" s="393"/>
      <c r="O32" s="393"/>
    </row>
    <row r="33" spans="1:15" ht="18.75" customHeight="1">
      <c r="A33" s="400"/>
      <c r="B33" s="401"/>
      <c r="C33" s="402"/>
      <c r="D33" s="403" t="s">
        <v>319</v>
      </c>
      <c r="E33" s="515">
        <v>865032.999</v>
      </c>
      <c r="F33" s="406">
        <v>695327.554</v>
      </c>
      <c r="G33" s="406">
        <v>1203.764</v>
      </c>
      <c r="H33" s="406">
        <v>112793.646</v>
      </c>
      <c r="I33" s="406">
        <v>35028.035</v>
      </c>
      <c r="J33" s="406">
        <v>0</v>
      </c>
      <c r="K33" s="406">
        <v>0</v>
      </c>
      <c r="L33" s="407">
        <v>20680</v>
      </c>
      <c r="M33" s="393"/>
      <c r="N33" s="393"/>
      <c r="O33" s="393"/>
    </row>
    <row r="34" spans="1:15" ht="18.75" customHeight="1">
      <c r="A34" s="400"/>
      <c r="B34" s="401"/>
      <c r="C34" s="402"/>
      <c r="D34" s="403" t="s">
        <v>320</v>
      </c>
      <c r="E34" s="515">
        <v>225329.08482000002</v>
      </c>
      <c r="F34" s="406">
        <v>190183.70082</v>
      </c>
      <c r="G34" s="406">
        <v>241.89584</v>
      </c>
      <c r="H34" s="406">
        <v>29785.8668</v>
      </c>
      <c r="I34" s="406">
        <v>1320.86217</v>
      </c>
      <c r="J34" s="406">
        <v>0</v>
      </c>
      <c r="K34" s="406">
        <v>0</v>
      </c>
      <c r="L34" s="407">
        <v>3796.75919</v>
      </c>
      <c r="M34" s="393"/>
      <c r="N34" s="393"/>
      <c r="O34" s="393"/>
    </row>
    <row r="35" spans="1:15" ht="18.75" customHeight="1">
      <c r="A35" s="415" t="s">
        <v>2</v>
      </c>
      <c r="B35" s="401"/>
      <c r="C35" s="402"/>
      <c r="D35" s="403" t="s">
        <v>321</v>
      </c>
      <c r="E35" s="408">
        <v>0.2846257330345549</v>
      </c>
      <c r="F35" s="408">
        <v>0.2991104567408635</v>
      </c>
      <c r="G35" s="257">
        <v>0.20781429553264605</v>
      </c>
      <c r="H35" s="257">
        <v>0.27158548790050513</v>
      </c>
      <c r="I35" s="257">
        <v>0.05431400016448045</v>
      </c>
      <c r="J35" s="257">
        <v>0</v>
      </c>
      <c r="K35" s="257">
        <v>0</v>
      </c>
      <c r="L35" s="258">
        <v>0.18359570551257254</v>
      </c>
      <c r="M35" s="393"/>
      <c r="N35" s="393"/>
      <c r="O35" s="393"/>
    </row>
    <row r="36" spans="1:15" ht="18.75" customHeight="1">
      <c r="A36" s="409"/>
      <c r="B36" s="410"/>
      <c r="C36" s="402"/>
      <c r="D36" s="416" t="s">
        <v>322</v>
      </c>
      <c r="E36" s="262">
        <v>0.26048611449561593</v>
      </c>
      <c r="F36" s="262">
        <v>0.2735167040712441</v>
      </c>
      <c r="G36" s="262">
        <v>0.20094955489614244</v>
      </c>
      <c r="H36" s="262">
        <v>0.2640739780678781</v>
      </c>
      <c r="I36" s="262">
        <v>0.03770871446257262</v>
      </c>
      <c r="J36" s="262">
        <v>0</v>
      </c>
      <c r="K36" s="262">
        <v>0</v>
      </c>
      <c r="L36" s="263">
        <v>0.18359570551257254</v>
      </c>
      <c r="M36" s="393"/>
      <c r="N36" s="393"/>
      <c r="O36" s="393"/>
    </row>
    <row r="37" spans="1:15" ht="18.75" customHeight="1">
      <c r="A37" s="400" t="s">
        <v>236</v>
      </c>
      <c r="B37" s="401" t="s">
        <v>180</v>
      </c>
      <c r="C37" s="413" t="s">
        <v>527</v>
      </c>
      <c r="D37" s="414" t="s">
        <v>318</v>
      </c>
      <c r="E37" s="515">
        <v>1501771</v>
      </c>
      <c r="F37" s="404">
        <v>1238067</v>
      </c>
      <c r="G37" s="404">
        <v>2664</v>
      </c>
      <c r="H37" s="404">
        <v>223289</v>
      </c>
      <c r="I37" s="404">
        <v>17370</v>
      </c>
      <c r="J37" s="404">
        <v>0</v>
      </c>
      <c r="K37" s="404">
        <v>0</v>
      </c>
      <c r="L37" s="405">
        <v>20381</v>
      </c>
      <c r="M37" s="393"/>
      <c r="N37" s="393"/>
      <c r="O37" s="393"/>
    </row>
    <row r="38" spans="1:15" ht="18.75" customHeight="1">
      <c r="A38" s="400"/>
      <c r="B38" s="401"/>
      <c r="C38" s="402"/>
      <c r="D38" s="403" t="s">
        <v>319</v>
      </c>
      <c r="E38" s="515">
        <v>1649239.272</v>
      </c>
      <c r="F38" s="406">
        <v>1365261.368</v>
      </c>
      <c r="G38" s="406">
        <v>2747.192</v>
      </c>
      <c r="H38" s="406">
        <v>227672.212</v>
      </c>
      <c r="I38" s="406">
        <v>33177.5</v>
      </c>
      <c r="J38" s="406">
        <v>0</v>
      </c>
      <c r="K38" s="406">
        <v>0</v>
      </c>
      <c r="L38" s="407">
        <v>20381</v>
      </c>
      <c r="M38" s="393"/>
      <c r="N38" s="393"/>
      <c r="O38" s="393"/>
    </row>
    <row r="39" spans="1:15" ht="18.75" customHeight="1">
      <c r="A39" s="400"/>
      <c r="B39" s="401"/>
      <c r="C39" s="402"/>
      <c r="D39" s="403" t="s">
        <v>320</v>
      </c>
      <c r="E39" s="515">
        <v>412045.4934599999</v>
      </c>
      <c r="F39" s="406">
        <v>352789.81535</v>
      </c>
      <c r="G39" s="406">
        <v>404.79902</v>
      </c>
      <c r="H39" s="406">
        <v>58006.15549</v>
      </c>
      <c r="I39" s="406">
        <v>132.97185</v>
      </c>
      <c r="J39" s="406">
        <v>0</v>
      </c>
      <c r="K39" s="406">
        <v>0</v>
      </c>
      <c r="L39" s="407">
        <v>711.75175</v>
      </c>
      <c r="M39" s="393"/>
      <c r="N39" s="393"/>
      <c r="O39" s="393"/>
    </row>
    <row r="40" spans="1:15" ht="18.75" customHeight="1">
      <c r="A40" s="400"/>
      <c r="B40" s="401"/>
      <c r="C40" s="402"/>
      <c r="D40" s="403" t="s">
        <v>321</v>
      </c>
      <c r="E40" s="408">
        <v>0.27437305252265487</v>
      </c>
      <c r="F40" s="408">
        <v>0.2849521191906415</v>
      </c>
      <c r="G40" s="257">
        <v>0.15195158408408407</v>
      </c>
      <c r="H40" s="257">
        <v>0.259780622825128</v>
      </c>
      <c r="I40" s="257">
        <v>0.007655259067357512</v>
      </c>
      <c r="J40" s="257">
        <v>0</v>
      </c>
      <c r="K40" s="257">
        <v>0</v>
      </c>
      <c r="L40" s="258">
        <v>0.034922317354398706</v>
      </c>
      <c r="M40" s="393"/>
      <c r="N40" s="393"/>
      <c r="O40" s="393"/>
    </row>
    <row r="41" spans="1:15" ht="18.75" customHeight="1">
      <c r="A41" s="409"/>
      <c r="B41" s="410"/>
      <c r="C41" s="417"/>
      <c r="D41" s="416" t="s">
        <v>322</v>
      </c>
      <c r="E41" s="262">
        <v>0.24983972941677554</v>
      </c>
      <c r="F41" s="262">
        <v>0.2584045982834841</v>
      </c>
      <c r="G41" s="262">
        <v>0.14735010148544403</v>
      </c>
      <c r="H41" s="262">
        <v>0.254779250310969</v>
      </c>
      <c r="I41" s="262">
        <v>0.004007892396955768</v>
      </c>
      <c r="J41" s="262">
        <v>0</v>
      </c>
      <c r="K41" s="262">
        <v>0</v>
      </c>
      <c r="L41" s="263">
        <v>0.034922317354398706</v>
      </c>
      <c r="M41" s="393"/>
      <c r="N41" s="393"/>
      <c r="O41" s="393"/>
    </row>
    <row r="42" spans="1:15" ht="18.75" customHeight="1">
      <c r="A42" s="418" t="s">
        <v>379</v>
      </c>
      <c r="B42" s="419" t="s">
        <v>180</v>
      </c>
      <c r="C42" s="413" t="s">
        <v>528</v>
      </c>
      <c r="D42" s="422" t="s">
        <v>318</v>
      </c>
      <c r="E42" s="515">
        <v>1816982</v>
      </c>
      <c r="F42" s="404">
        <v>1544981</v>
      </c>
      <c r="G42" s="404">
        <v>1785</v>
      </c>
      <c r="H42" s="404">
        <v>225143</v>
      </c>
      <c r="I42" s="404">
        <v>19099</v>
      </c>
      <c r="J42" s="404">
        <v>0</v>
      </c>
      <c r="K42" s="404">
        <v>0</v>
      </c>
      <c r="L42" s="405">
        <v>25974</v>
      </c>
      <c r="M42" s="393"/>
      <c r="N42" s="393"/>
      <c r="O42" s="393"/>
    </row>
    <row r="43" spans="1:15" ht="18.75" customHeight="1">
      <c r="A43" s="400"/>
      <c r="B43" s="401"/>
      <c r="C43" s="402"/>
      <c r="D43" s="403" t="s">
        <v>319</v>
      </c>
      <c r="E43" s="515">
        <v>2026381.888</v>
      </c>
      <c r="F43" s="406">
        <v>1719455.504</v>
      </c>
      <c r="G43" s="406">
        <v>2417.715</v>
      </c>
      <c r="H43" s="406">
        <v>240704.073</v>
      </c>
      <c r="I43" s="406">
        <v>37617</v>
      </c>
      <c r="J43" s="406">
        <v>0</v>
      </c>
      <c r="K43" s="406">
        <v>0</v>
      </c>
      <c r="L43" s="407">
        <v>26187.596</v>
      </c>
      <c r="M43" s="393"/>
      <c r="N43" s="393"/>
      <c r="O43" s="393"/>
    </row>
    <row r="44" spans="1:15" ht="18.75" customHeight="1">
      <c r="A44" s="400"/>
      <c r="B44" s="401"/>
      <c r="C44" s="402"/>
      <c r="D44" s="403" t="s">
        <v>320</v>
      </c>
      <c r="E44" s="515">
        <v>500719.06239</v>
      </c>
      <c r="F44" s="406">
        <v>434471.96287</v>
      </c>
      <c r="G44" s="406">
        <v>838.07659</v>
      </c>
      <c r="H44" s="406">
        <v>62125.13074</v>
      </c>
      <c r="I44" s="406">
        <v>441.01743</v>
      </c>
      <c r="J44" s="406">
        <v>0</v>
      </c>
      <c r="K44" s="406">
        <v>0</v>
      </c>
      <c r="L44" s="407">
        <v>2842.87476</v>
      </c>
      <c r="M44" s="393"/>
      <c r="N44" s="393"/>
      <c r="O44" s="393"/>
    </row>
    <row r="45" spans="1:15" ht="18.75" customHeight="1">
      <c r="A45" s="415" t="s">
        <v>2</v>
      </c>
      <c r="B45" s="401"/>
      <c r="C45" s="402"/>
      <c r="D45" s="403" t="s">
        <v>321</v>
      </c>
      <c r="E45" s="408">
        <v>0.275577337799714</v>
      </c>
      <c r="F45" s="408">
        <v>0.28121508476156015</v>
      </c>
      <c r="G45" s="257">
        <v>0.46951069467787115</v>
      </c>
      <c r="H45" s="257">
        <v>0.27593631931705626</v>
      </c>
      <c r="I45" s="257">
        <v>0.02309112676056338</v>
      </c>
      <c r="J45" s="257">
        <v>0</v>
      </c>
      <c r="K45" s="257">
        <v>0</v>
      </c>
      <c r="L45" s="258">
        <v>0.10945078771078771</v>
      </c>
      <c r="M45" s="393"/>
      <c r="N45" s="393"/>
      <c r="O45" s="393"/>
    </row>
    <row r="46" spans="1:15" ht="18.75" customHeight="1">
      <c r="A46" s="409"/>
      <c r="B46" s="410"/>
      <c r="C46" s="402"/>
      <c r="D46" s="411" t="s">
        <v>322</v>
      </c>
      <c r="E46" s="262">
        <v>0.24710004829553628</v>
      </c>
      <c r="F46" s="262">
        <v>0.25267996866408005</v>
      </c>
      <c r="G46" s="262">
        <v>0.3466399430867575</v>
      </c>
      <c r="H46" s="262">
        <v>0.25809754677479013</v>
      </c>
      <c r="I46" s="262">
        <v>0.011723886274822553</v>
      </c>
      <c r="J46" s="262">
        <v>0</v>
      </c>
      <c r="K46" s="262">
        <v>0</v>
      </c>
      <c r="L46" s="263">
        <v>0.1085580654291444</v>
      </c>
      <c r="M46" s="393"/>
      <c r="N46" s="393"/>
      <c r="O46" s="393"/>
    </row>
    <row r="47" spans="1:15" ht="18.75" customHeight="1">
      <c r="A47" s="400" t="s">
        <v>237</v>
      </c>
      <c r="B47" s="401" t="s">
        <v>180</v>
      </c>
      <c r="C47" s="413" t="s">
        <v>529</v>
      </c>
      <c r="D47" s="414" t="s">
        <v>318</v>
      </c>
      <c r="E47" s="515">
        <v>2656482</v>
      </c>
      <c r="F47" s="404">
        <v>2219031</v>
      </c>
      <c r="G47" s="404">
        <v>2900</v>
      </c>
      <c r="H47" s="404">
        <v>379884</v>
      </c>
      <c r="I47" s="404">
        <v>33576</v>
      </c>
      <c r="J47" s="404">
        <v>0</v>
      </c>
      <c r="K47" s="404">
        <v>0</v>
      </c>
      <c r="L47" s="405">
        <v>21091</v>
      </c>
      <c r="M47" s="393"/>
      <c r="N47" s="393"/>
      <c r="O47" s="393"/>
    </row>
    <row r="48" spans="1:15" ht="18.75" customHeight="1">
      <c r="A48" s="400"/>
      <c r="B48" s="401"/>
      <c r="C48" s="402"/>
      <c r="D48" s="403" t="s">
        <v>319</v>
      </c>
      <c r="E48" s="515">
        <v>3019534.678</v>
      </c>
      <c r="F48" s="406">
        <v>2523130.899</v>
      </c>
      <c r="G48" s="406">
        <v>2935.36</v>
      </c>
      <c r="H48" s="406">
        <v>415145.463</v>
      </c>
      <c r="I48" s="406">
        <v>57171.392</v>
      </c>
      <c r="J48" s="406">
        <v>0</v>
      </c>
      <c r="K48" s="406">
        <v>0</v>
      </c>
      <c r="L48" s="407">
        <v>21151.564</v>
      </c>
      <c r="M48" s="393"/>
      <c r="N48" s="393"/>
      <c r="O48" s="393"/>
    </row>
    <row r="49" spans="1:15" ht="18.75" customHeight="1">
      <c r="A49" s="400"/>
      <c r="B49" s="401"/>
      <c r="C49" s="402"/>
      <c r="D49" s="403" t="s">
        <v>320</v>
      </c>
      <c r="E49" s="515">
        <v>802665.71412</v>
      </c>
      <c r="F49" s="406">
        <v>684096.3375</v>
      </c>
      <c r="G49" s="406">
        <v>495.93747</v>
      </c>
      <c r="H49" s="406">
        <v>112530.55122</v>
      </c>
      <c r="I49" s="406">
        <v>1313.51073</v>
      </c>
      <c r="J49" s="406">
        <v>0</v>
      </c>
      <c r="K49" s="406">
        <v>0</v>
      </c>
      <c r="L49" s="407">
        <v>4229.3772</v>
      </c>
      <c r="M49" s="393"/>
      <c r="N49" s="393"/>
      <c r="O49" s="393"/>
    </row>
    <row r="50" spans="1:15" ht="18.75" customHeight="1">
      <c r="A50" s="415" t="s">
        <v>2</v>
      </c>
      <c r="B50" s="401"/>
      <c r="C50" s="402"/>
      <c r="D50" s="403" t="s">
        <v>321</v>
      </c>
      <c r="E50" s="408">
        <v>0.3021536430963959</v>
      </c>
      <c r="F50" s="408">
        <v>0.3082860660801945</v>
      </c>
      <c r="G50" s="257">
        <v>0.17101292068965518</v>
      </c>
      <c r="H50" s="257">
        <v>0.2962234556338251</v>
      </c>
      <c r="I50" s="257">
        <v>0.039120524481772695</v>
      </c>
      <c r="J50" s="257">
        <v>0</v>
      </c>
      <c r="K50" s="257">
        <v>0</v>
      </c>
      <c r="L50" s="258">
        <v>0.2005299511640036</v>
      </c>
      <c r="M50" s="393"/>
      <c r="N50" s="393"/>
      <c r="O50" s="393"/>
    </row>
    <row r="51" spans="1:15" ht="18.75" customHeight="1">
      <c r="A51" s="409"/>
      <c r="B51" s="410"/>
      <c r="C51" s="402"/>
      <c r="D51" s="411" t="s">
        <v>322</v>
      </c>
      <c r="E51" s="262">
        <v>0.2658243072908335</v>
      </c>
      <c r="F51" s="262">
        <v>0.2711299432665701</v>
      </c>
      <c r="G51" s="262">
        <v>0.16895286097786982</v>
      </c>
      <c r="H51" s="262">
        <v>0.2710629435928582</v>
      </c>
      <c r="I51" s="262">
        <v>0.022974964996479358</v>
      </c>
      <c r="J51" s="262">
        <v>0</v>
      </c>
      <c r="K51" s="262">
        <v>0</v>
      </c>
      <c r="L51" s="263">
        <v>0.1999557668643321</v>
      </c>
      <c r="M51" s="393"/>
      <c r="N51" s="393"/>
      <c r="O51" s="393"/>
    </row>
    <row r="52" spans="1:15" ht="18.75" customHeight="1">
      <c r="A52" s="400" t="s">
        <v>238</v>
      </c>
      <c r="B52" s="401" t="s">
        <v>180</v>
      </c>
      <c r="C52" s="413" t="s">
        <v>530</v>
      </c>
      <c r="D52" s="403" t="s">
        <v>318</v>
      </c>
      <c r="E52" s="515">
        <v>609159</v>
      </c>
      <c r="F52" s="404">
        <v>489833</v>
      </c>
      <c r="G52" s="404">
        <v>808</v>
      </c>
      <c r="H52" s="404">
        <v>95254</v>
      </c>
      <c r="I52" s="404">
        <v>8733</v>
      </c>
      <c r="J52" s="404">
        <v>0</v>
      </c>
      <c r="K52" s="404">
        <v>0</v>
      </c>
      <c r="L52" s="405">
        <v>14531</v>
      </c>
      <c r="M52" s="393"/>
      <c r="N52" s="393"/>
      <c r="O52" s="393"/>
    </row>
    <row r="53" spans="1:15" ht="18.75" customHeight="1">
      <c r="A53" s="400"/>
      <c r="B53" s="401"/>
      <c r="C53" s="402"/>
      <c r="D53" s="403" t="s">
        <v>319</v>
      </c>
      <c r="E53" s="515">
        <v>671095.388</v>
      </c>
      <c r="F53" s="406">
        <v>537406.168</v>
      </c>
      <c r="G53" s="406">
        <v>820.376</v>
      </c>
      <c r="H53" s="406">
        <v>99263.569</v>
      </c>
      <c r="I53" s="406">
        <v>19055.5</v>
      </c>
      <c r="J53" s="406">
        <v>0</v>
      </c>
      <c r="K53" s="406">
        <v>0</v>
      </c>
      <c r="L53" s="407">
        <v>14549.775</v>
      </c>
      <c r="M53" s="393"/>
      <c r="N53" s="393"/>
      <c r="O53" s="393"/>
    </row>
    <row r="54" spans="1:15" ht="18.75" customHeight="1">
      <c r="A54" s="400"/>
      <c r="B54" s="401"/>
      <c r="C54" s="402"/>
      <c r="D54" s="403" t="s">
        <v>320</v>
      </c>
      <c r="E54" s="515">
        <v>164600.83091999998</v>
      </c>
      <c r="F54" s="406">
        <v>138659.40225</v>
      </c>
      <c r="G54" s="406">
        <v>160.7437</v>
      </c>
      <c r="H54" s="406">
        <v>23839.18819</v>
      </c>
      <c r="I54" s="406">
        <v>78.31052</v>
      </c>
      <c r="J54" s="406">
        <v>0</v>
      </c>
      <c r="K54" s="406">
        <v>0</v>
      </c>
      <c r="L54" s="407">
        <v>1863.18626</v>
      </c>
      <c r="M54" s="393"/>
      <c r="N54" s="393"/>
      <c r="O54" s="393"/>
    </row>
    <row r="55" spans="1:15" ht="18.75" customHeight="1">
      <c r="A55" s="415" t="s">
        <v>2</v>
      </c>
      <c r="B55" s="401"/>
      <c r="C55" s="402"/>
      <c r="D55" s="403" t="s">
        <v>321</v>
      </c>
      <c r="E55" s="408">
        <v>0.2702099631130788</v>
      </c>
      <c r="F55" s="408">
        <v>0.28307484846876385</v>
      </c>
      <c r="G55" s="257">
        <v>0.19894022277227721</v>
      </c>
      <c r="H55" s="257">
        <v>0.25026968095827995</v>
      </c>
      <c r="I55" s="257">
        <v>0.008967195694492155</v>
      </c>
      <c r="J55" s="257">
        <v>0</v>
      </c>
      <c r="K55" s="257">
        <v>0</v>
      </c>
      <c r="L55" s="258">
        <v>0.12822147546624457</v>
      </c>
      <c r="M55" s="393"/>
      <c r="N55" s="393"/>
      <c r="O55" s="393"/>
    </row>
    <row r="56" spans="1:15" ht="18.75" customHeight="1">
      <c r="A56" s="409"/>
      <c r="B56" s="410"/>
      <c r="C56" s="402"/>
      <c r="D56" s="416" t="s">
        <v>322</v>
      </c>
      <c r="E56" s="262">
        <v>0.2452718851347552</v>
      </c>
      <c r="F56" s="262">
        <v>0.2580160230874016</v>
      </c>
      <c r="G56" s="262">
        <v>0.19593905721279023</v>
      </c>
      <c r="H56" s="262">
        <v>0.24016049825893324</v>
      </c>
      <c r="I56" s="262">
        <v>0.00410960195219228</v>
      </c>
      <c r="J56" s="262">
        <v>0</v>
      </c>
      <c r="K56" s="262">
        <v>0</v>
      </c>
      <c r="L56" s="263">
        <v>0.12805601873568492</v>
      </c>
      <c r="M56" s="393"/>
      <c r="N56" s="393"/>
      <c r="O56" s="393"/>
    </row>
    <row r="57" spans="1:15" ht="18.75" customHeight="1">
      <c r="A57" s="400" t="s">
        <v>239</v>
      </c>
      <c r="B57" s="401" t="s">
        <v>180</v>
      </c>
      <c r="C57" s="413" t="s">
        <v>531</v>
      </c>
      <c r="D57" s="414" t="s">
        <v>318</v>
      </c>
      <c r="E57" s="515">
        <v>1505688</v>
      </c>
      <c r="F57" s="404">
        <v>1263166</v>
      </c>
      <c r="G57" s="404">
        <v>1378</v>
      </c>
      <c r="H57" s="404">
        <v>189459</v>
      </c>
      <c r="I57" s="404">
        <v>25490</v>
      </c>
      <c r="J57" s="404">
        <v>0</v>
      </c>
      <c r="K57" s="404">
        <v>0</v>
      </c>
      <c r="L57" s="405">
        <v>26195</v>
      </c>
      <c r="M57" s="393"/>
      <c r="N57" s="393"/>
      <c r="O57" s="393"/>
    </row>
    <row r="58" spans="1:15" ht="18.75" customHeight="1">
      <c r="A58" s="400"/>
      <c r="B58" s="401"/>
      <c r="C58" s="402"/>
      <c r="D58" s="403" t="s">
        <v>319</v>
      </c>
      <c r="E58" s="515">
        <v>1648344.199</v>
      </c>
      <c r="F58" s="406">
        <v>1378951.19</v>
      </c>
      <c r="G58" s="406">
        <v>1390.496</v>
      </c>
      <c r="H58" s="406">
        <v>195797.378</v>
      </c>
      <c r="I58" s="406">
        <v>45176.385</v>
      </c>
      <c r="J58" s="406">
        <v>0</v>
      </c>
      <c r="K58" s="406">
        <v>0</v>
      </c>
      <c r="L58" s="407">
        <v>27028.75</v>
      </c>
      <c r="M58" s="393"/>
      <c r="N58" s="393"/>
      <c r="O58" s="393"/>
    </row>
    <row r="59" spans="1:15" ht="18.75" customHeight="1">
      <c r="A59" s="400"/>
      <c r="B59" s="401"/>
      <c r="C59" s="402"/>
      <c r="D59" s="403" t="s">
        <v>320</v>
      </c>
      <c r="E59" s="515">
        <v>410898.52264</v>
      </c>
      <c r="F59" s="406">
        <v>355444.61166</v>
      </c>
      <c r="G59" s="406">
        <v>165.61922</v>
      </c>
      <c r="H59" s="406">
        <v>51807.72259</v>
      </c>
      <c r="I59" s="406">
        <v>456.63898</v>
      </c>
      <c r="J59" s="406">
        <v>0</v>
      </c>
      <c r="K59" s="406">
        <v>0</v>
      </c>
      <c r="L59" s="407">
        <v>3023.93019</v>
      </c>
      <c r="M59" s="393"/>
      <c r="N59" s="393"/>
      <c r="O59" s="393"/>
    </row>
    <row r="60" spans="1:15" ht="18.75" customHeight="1">
      <c r="A60" s="415" t="s">
        <v>2</v>
      </c>
      <c r="B60" s="401"/>
      <c r="C60" s="402"/>
      <c r="D60" s="403" t="s">
        <v>321</v>
      </c>
      <c r="E60" s="408">
        <v>0.27289752102693254</v>
      </c>
      <c r="F60" s="408">
        <v>0.28139184529982597</v>
      </c>
      <c r="G60" s="257">
        <v>0.12018811320754717</v>
      </c>
      <c r="H60" s="257">
        <v>0.2734508394428346</v>
      </c>
      <c r="I60" s="257">
        <v>0.017914436249509613</v>
      </c>
      <c r="J60" s="257">
        <v>0</v>
      </c>
      <c r="K60" s="257">
        <v>0</v>
      </c>
      <c r="L60" s="258">
        <v>0.1154392132086276</v>
      </c>
      <c r="M60" s="393"/>
      <c r="N60" s="393"/>
      <c r="O60" s="393"/>
    </row>
    <row r="61" spans="1:15" ht="18.75" customHeight="1">
      <c r="A61" s="409"/>
      <c r="B61" s="410"/>
      <c r="C61" s="402"/>
      <c r="D61" s="411" t="s">
        <v>322</v>
      </c>
      <c r="E61" s="262">
        <v>0.2492795636307511</v>
      </c>
      <c r="F61" s="262">
        <v>0.2577644620329165</v>
      </c>
      <c r="G61" s="262">
        <v>0.11910801613237292</v>
      </c>
      <c r="H61" s="262">
        <v>0.26459865356317486</v>
      </c>
      <c r="I61" s="262">
        <v>0.010107913238299168</v>
      </c>
      <c r="J61" s="262">
        <v>0</v>
      </c>
      <c r="K61" s="262">
        <v>0</v>
      </c>
      <c r="L61" s="263">
        <v>0.11187828478934468</v>
      </c>
      <c r="M61" s="393"/>
      <c r="N61" s="393"/>
      <c r="O61" s="393"/>
    </row>
    <row r="62" spans="1:15" ht="18.75" customHeight="1">
      <c r="A62" s="400" t="s">
        <v>240</v>
      </c>
      <c r="B62" s="401" t="s">
        <v>180</v>
      </c>
      <c r="C62" s="413" t="s">
        <v>532</v>
      </c>
      <c r="D62" s="403" t="s">
        <v>318</v>
      </c>
      <c r="E62" s="515">
        <v>848524</v>
      </c>
      <c r="F62" s="404">
        <v>665825</v>
      </c>
      <c r="G62" s="404">
        <v>972</v>
      </c>
      <c r="H62" s="404">
        <v>142433</v>
      </c>
      <c r="I62" s="404">
        <v>14902</v>
      </c>
      <c r="J62" s="404">
        <v>0</v>
      </c>
      <c r="K62" s="404">
        <v>0</v>
      </c>
      <c r="L62" s="405">
        <v>24392</v>
      </c>
      <c r="M62" s="393"/>
      <c r="N62" s="393"/>
      <c r="O62" s="393"/>
    </row>
    <row r="63" spans="1:15" ht="18.75" customHeight="1">
      <c r="A63" s="400"/>
      <c r="B63" s="401"/>
      <c r="C63" s="402"/>
      <c r="D63" s="403" t="s">
        <v>319</v>
      </c>
      <c r="E63" s="515">
        <v>936276.958</v>
      </c>
      <c r="F63" s="406">
        <v>727876.252</v>
      </c>
      <c r="G63" s="406">
        <v>1071.407</v>
      </c>
      <c r="H63" s="406">
        <v>153391.932</v>
      </c>
      <c r="I63" s="406">
        <v>29465.661</v>
      </c>
      <c r="J63" s="406">
        <v>0</v>
      </c>
      <c r="K63" s="406">
        <v>0</v>
      </c>
      <c r="L63" s="407">
        <v>24471.706</v>
      </c>
      <c r="M63" s="393"/>
      <c r="N63" s="393"/>
      <c r="O63" s="393"/>
    </row>
    <row r="64" spans="1:15" ht="18.75" customHeight="1">
      <c r="A64" s="400"/>
      <c r="B64" s="401"/>
      <c r="C64" s="402"/>
      <c r="D64" s="403" t="s">
        <v>320</v>
      </c>
      <c r="E64" s="515">
        <v>237075.04326000003</v>
      </c>
      <c r="F64" s="406">
        <v>194625.46645</v>
      </c>
      <c r="G64" s="406">
        <v>203.58269</v>
      </c>
      <c r="H64" s="406">
        <v>39367.80942</v>
      </c>
      <c r="I64" s="406">
        <v>273.48498</v>
      </c>
      <c r="J64" s="406">
        <v>0</v>
      </c>
      <c r="K64" s="406">
        <v>0</v>
      </c>
      <c r="L64" s="407">
        <v>2604.69972</v>
      </c>
      <c r="M64" s="393"/>
      <c r="N64" s="393"/>
      <c r="O64" s="393"/>
    </row>
    <row r="65" spans="1:15" ht="18.75" customHeight="1">
      <c r="A65" s="415" t="s">
        <v>2</v>
      </c>
      <c r="B65" s="401"/>
      <c r="C65" s="402"/>
      <c r="D65" s="403" t="s">
        <v>321</v>
      </c>
      <c r="E65" s="408">
        <v>0.2793969802386262</v>
      </c>
      <c r="F65" s="408">
        <v>0.29230723756242255</v>
      </c>
      <c r="G65" s="257">
        <v>0.20944721193415639</v>
      </c>
      <c r="H65" s="257">
        <v>0.2763952835368208</v>
      </c>
      <c r="I65" s="257">
        <v>0.018352233257280904</v>
      </c>
      <c r="J65" s="257">
        <v>0</v>
      </c>
      <c r="K65" s="257">
        <v>0</v>
      </c>
      <c r="L65" s="258">
        <v>0.106785</v>
      </c>
      <c r="M65" s="393"/>
      <c r="N65" s="393"/>
      <c r="O65" s="393"/>
    </row>
    <row r="66" spans="1:15" ht="18.75" customHeight="1">
      <c r="A66" s="409"/>
      <c r="B66" s="410"/>
      <c r="C66" s="402"/>
      <c r="D66" s="411" t="s">
        <v>322</v>
      </c>
      <c r="E66" s="262">
        <v>0.2532103788674035</v>
      </c>
      <c r="F66" s="262">
        <v>0.2673881252688541</v>
      </c>
      <c r="G66" s="262">
        <v>0.19001433628863731</v>
      </c>
      <c r="H66" s="262">
        <v>0.2566485010437185</v>
      </c>
      <c r="I66" s="262">
        <v>0.009281481246933508</v>
      </c>
      <c r="J66" s="262">
        <v>0</v>
      </c>
      <c r="K66" s="262">
        <v>0</v>
      </c>
      <c r="L66" s="263">
        <v>0.1064371940395165</v>
      </c>
      <c r="M66" s="393"/>
      <c r="N66" s="393"/>
      <c r="O66" s="393"/>
    </row>
    <row r="67" spans="1:15" ht="18.75" customHeight="1">
      <c r="A67" s="400" t="s">
        <v>241</v>
      </c>
      <c r="B67" s="401" t="s">
        <v>180</v>
      </c>
      <c r="C67" s="413" t="s">
        <v>533</v>
      </c>
      <c r="D67" s="414" t="s">
        <v>318</v>
      </c>
      <c r="E67" s="515">
        <v>1465589</v>
      </c>
      <c r="F67" s="404">
        <v>1246385</v>
      </c>
      <c r="G67" s="404">
        <v>1587</v>
      </c>
      <c r="H67" s="404">
        <v>179330</v>
      </c>
      <c r="I67" s="404">
        <v>13699</v>
      </c>
      <c r="J67" s="404">
        <v>0</v>
      </c>
      <c r="K67" s="404">
        <v>0</v>
      </c>
      <c r="L67" s="405">
        <v>24588</v>
      </c>
      <c r="M67" s="393"/>
      <c r="N67" s="393"/>
      <c r="O67" s="393"/>
    </row>
    <row r="68" spans="1:15" ht="18.75" customHeight="1">
      <c r="A68" s="400"/>
      <c r="B68" s="401"/>
      <c r="C68" s="402"/>
      <c r="D68" s="403" t="s">
        <v>319</v>
      </c>
      <c r="E68" s="515">
        <v>1612330.607</v>
      </c>
      <c r="F68" s="406">
        <v>1374548.107</v>
      </c>
      <c r="G68" s="406">
        <v>1608.166</v>
      </c>
      <c r="H68" s="406">
        <v>184163.834</v>
      </c>
      <c r="I68" s="406">
        <v>27422.5</v>
      </c>
      <c r="J68" s="406">
        <v>0</v>
      </c>
      <c r="K68" s="406">
        <v>0</v>
      </c>
      <c r="L68" s="407">
        <v>24588</v>
      </c>
      <c r="M68" s="393"/>
      <c r="N68" s="393"/>
      <c r="O68" s="393"/>
    </row>
    <row r="69" spans="1:15" ht="18.75" customHeight="1">
      <c r="A69" s="415" t="s">
        <v>2</v>
      </c>
      <c r="B69" s="401"/>
      <c r="C69" s="402"/>
      <c r="D69" s="403" t="s">
        <v>320</v>
      </c>
      <c r="E69" s="515">
        <v>421618.11001000006</v>
      </c>
      <c r="F69" s="406">
        <v>369664.90826</v>
      </c>
      <c r="G69" s="406">
        <v>304.6591</v>
      </c>
      <c r="H69" s="406">
        <v>46397.15101</v>
      </c>
      <c r="I69" s="406">
        <v>253.42638</v>
      </c>
      <c r="J69" s="406">
        <v>0</v>
      </c>
      <c r="K69" s="406">
        <v>0</v>
      </c>
      <c r="L69" s="407">
        <v>4997.96526</v>
      </c>
      <c r="M69" s="393"/>
      <c r="N69" s="393"/>
      <c r="O69" s="393"/>
    </row>
    <row r="70" spans="1:15" ht="18.75" customHeight="1">
      <c r="A70" s="400"/>
      <c r="B70" s="401"/>
      <c r="C70" s="402"/>
      <c r="D70" s="403" t="s">
        <v>321</v>
      </c>
      <c r="E70" s="408">
        <v>0.28767827133664353</v>
      </c>
      <c r="F70" s="408">
        <v>0.2965896639160452</v>
      </c>
      <c r="G70" s="257">
        <v>0.19197170762444865</v>
      </c>
      <c r="H70" s="257">
        <v>0.2587249819327497</v>
      </c>
      <c r="I70" s="257">
        <v>0.018499626250091248</v>
      </c>
      <c r="J70" s="257">
        <v>0</v>
      </c>
      <c r="K70" s="257">
        <v>0</v>
      </c>
      <c r="L70" s="258">
        <v>0.2032684748657882</v>
      </c>
      <c r="M70" s="393"/>
      <c r="N70" s="393"/>
      <c r="O70" s="393"/>
    </row>
    <row r="71" spans="1:15" ht="18.75" customHeight="1">
      <c r="A71" s="420" t="s">
        <v>2</v>
      </c>
      <c r="B71" s="421" t="s">
        <v>2</v>
      </c>
      <c r="C71" s="417"/>
      <c r="D71" s="416" t="s">
        <v>322</v>
      </c>
      <c r="E71" s="262">
        <v>0.26149606549644816</v>
      </c>
      <c r="F71" s="262">
        <v>0.2689355915427411</v>
      </c>
      <c r="G71" s="262">
        <v>0.189445057288862</v>
      </c>
      <c r="H71" s="262">
        <v>0.25193410672586236</v>
      </c>
      <c r="I71" s="262">
        <v>0.009241549092898167</v>
      </c>
      <c r="J71" s="262">
        <v>0</v>
      </c>
      <c r="K71" s="262">
        <v>0</v>
      </c>
      <c r="L71" s="263">
        <v>0.2032684748657882</v>
      </c>
      <c r="M71" s="393"/>
      <c r="N71" s="393"/>
      <c r="O71" s="393"/>
    </row>
    <row r="72" spans="1:15" ht="18.75" customHeight="1">
      <c r="A72" s="418" t="s">
        <v>242</v>
      </c>
      <c r="B72" s="419" t="s">
        <v>180</v>
      </c>
      <c r="C72" s="413" t="s">
        <v>534</v>
      </c>
      <c r="D72" s="422" t="s">
        <v>318</v>
      </c>
      <c r="E72" s="516">
        <v>2094622</v>
      </c>
      <c r="F72" s="404">
        <v>1772430</v>
      </c>
      <c r="G72" s="404">
        <v>2454</v>
      </c>
      <c r="H72" s="404">
        <v>273505</v>
      </c>
      <c r="I72" s="404">
        <v>26947</v>
      </c>
      <c r="J72" s="404">
        <v>0</v>
      </c>
      <c r="K72" s="404">
        <v>0</v>
      </c>
      <c r="L72" s="405">
        <v>19286</v>
      </c>
      <c r="M72" s="393"/>
      <c r="N72" s="393"/>
      <c r="O72" s="393"/>
    </row>
    <row r="73" spans="1:15" ht="18.75" customHeight="1">
      <c r="A73" s="400"/>
      <c r="B73" s="401"/>
      <c r="C73" s="402"/>
      <c r="D73" s="403" t="s">
        <v>319</v>
      </c>
      <c r="E73" s="517">
        <v>2361304.551</v>
      </c>
      <c r="F73" s="406">
        <v>2001502.325</v>
      </c>
      <c r="G73" s="406">
        <v>3512.901</v>
      </c>
      <c r="H73" s="406">
        <v>283992.445</v>
      </c>
      <c r="I73" s="406">
        <v>52540.349</v>
      </c>
      <c r="J73" s="406">
        <v>0</v>
      </c>
      <c r="K73" s="406">
        <v>0</v>
      </c>
      <c r="L73" s="407">
        <v>19756.531</v>
      </c>
      <c r="M73" s="393"/>
      <c r="N73" s="393"/>
      <c r="O73" s="393"/>
    </row>
    <row r="74" spans="1:15" ht="18.75" customHeight="1">
      <c r="A74" s="400"/>
      <c r="B74" s="401"/>
      <c r="C74" s="402"/>
      <c r="D74" s="403" t="s">
        <v>320</v>
      </c>
      <c r="E74" s="517">
        <v>646191.3752700001</v>
      </c>
      <c r="F74" s="406">
        <v>558041.38954</v>
      </c>
      <c r="G74" s="406">
        <v>608.99387</v>
      </c>
      <c r="H74" s="406">
        <v>76910.8524</v>
      </c>
      <c r="I74" s="406">
        <v>8392.11409</v>
      </c>
      <c r="J74" s="406">
        <v>0</v>
      </c>
      <c r="K74" s="406">
        <v>0</v>
      </c>
      <c r="L74" s="407">
        <v>2238.02537</v>
      </c>
      <c r="M74" s="393"/>
      <c r="N74" s="393"/>
      <c r="O74" s="393"/>
    </row>
    <row r="75" spans="1:15" ht="18.75" customHeight="1">
      <c r="A75" s="400"/>
      <c r="B75" s="401"/>
      <c r="C75" s="402"/>
      <c r="D75" s="403" t="s">
        <v>321</v>
      </c>
      <c r="E75" s="408">
        <v>0.3085002331064985</v>
      </c>
      <c r="F75" s="408">
        <v>0.31484537586251643</v>
      </c>
      <c r="G75" s="257">
        <v>0.248163761206194</v>
      </c>
      <c r="H75" s="257">
        <v>0.2812045571378951</v>
      </c>
      <c r="I75" s="257">
        <v>0.3114303666456377</v>
      </c>
      <c r="J75" s="257">
        <v>0</v>
      </c>
      <c r="K75" s="257">
        <v>0</v>
      </c>
      <c r="L75" s="258">
        <v>0.11604404075495177</v>
      </c>
      <c r="M75" s="393"/>
      <c r="N75" s="393"/>
      <c r="O75" s="393"/>
    </row>
    <row r="76" spans="1:15" ht="18.75" customHeight="1">
      <c r="A76" s="420" t="s">
        <v>2</v>
      </c>
      <c r="B76" s="421" t="s">
        <v>2</v>
      </c>
      <c r="C76" s="402"/>
      <c r="D76" s="416" t="s">
        <v>322</v>
      </c>
      <c r="E76" s="262">
        <v>0.2736586328927124</v>
      </c>
      <c r="F76" s="262">
        <v>0.27881126220525376</v>
      </c>
      <c r="G76" s="262">
        <v>0.17335924638923786</v>
      </c>
      <c r="H76" s="262">
        <v>0.27082006494926303</v>
      </c>
      <c r="I76" s="262">
        <v>0.15972703359850157</v>
      </c>
      <c r="J76" s="262">
        <v>0</v>
      </c>
      <c r="K76" s="262">
        <v>0</v>
      </c>
      <c r="L76" s="263">
        <v>0.11328028032856578</v>
      </c>
      <c r="M76" s="393"/>
      <c r="N76" s="393"/>
      <c r="O76" s="393"/>
    </row>
    <row r="77" spans="1:15" ht="18.75" customHeight="1">
      <c r="A77" s="400" t="s">
        <v>243</v>
      </c>
      <c r="B77" s="401" t="s">
        <v>180</v>
      </c>
      <c r="C77" s="413" t="s">
        <v>535</v>
      </c>
      <c r="D77" s="414" t="s">
        <v>318</v>
      </c>
      <c r="E77" s="516">
        <v>915488</v>
      </c>
      <c r="F77" s="404">
        <v>765169</v>
      </c>
      <c r="G77" s="404">
        <v>1156</v>
      </c>
      <c r="H77" s="404">
        <v>119460</v>
      </c>
      <c r="I77" s="404">
        <v>17567</v>
      </c>
      <c r="J77" s="404">
        <v>0</v>
      </c>
      <c r="K77" s="404">
        <v>0</v>
      </c>
      <c r="L77" s="405">
        <v>12136</v>
      </c>
      <c r="M77" s="393"/>
      <c r="N77" s="393"/>
      <c r="O77" s="393"/>
    </row>
    <row r="78" spans="1:15" ht="18.75" customHeight="1">
      <c r="A78" s="400"/>
      <c r="B78" s="401"/>
      <c r="C78" s="402"/>
      <c r="D78" s="403" t="s">
        <v>319</v>
      </c>
      <c r="E78" s="517">
        <v>995595.664</v>
      </c>
      <c r="F78" s="406">
        <v>830108.726</v>
      </c>
      <c r="G78" s="406">
        <v>1181.436</v>
      </c>
      <c r="H78" s="406">
        <v>123452.535</v>
      </c>
      <c r="I78" s="406">
        <v>28642.735</v>
      </c>
      <c r="J78" s="406">
        <v>0</v>
      </c>
      <c r="K78" s="406">
        <v>0</v>
      </c>
      <c r="L78" s="407">
        <v>12210.232</v>
      </c>
      <c r="M78" s="393"/>
      <c r="N78" s="393"/>
      <c r="O78" s="393"/>
    </row>
    <row r="79" spans="1:15" ht="18.75" customHeight="1">
      <c r="A79" s="400"/>
      <c r="B79" s="401"/>
      <c r="C79" s="402"/>
      <c r="D79" s="403" t="s">
        <v>320</v>
      </c>
      <c r="E79" s="517">
        <v>256647.62461</v>
      </c>
      <c r="F79" s="406">
        <v>223939.04243</v>
      </c>
      <c r="G79" s="406">
        <v>143.17786</v>
      </c>
      <c r="H79" s="406">
        <v>29066.4492</v>
      </c>
      <c r="I79" s="406">
        <v>82</v>
      </c>
      <c r="J79" s="406">
        <v>0</v>
      </c>
      <c r="K79" s="406">
        <v>0</v>
      </c>
      <c r="L79" s="407">
        <v>3416.95512</v>
      </c>
      <c r="M79" s="393"/>
      <c r="N79" s="393"/>
      <c r="O79" s="393"/>
    </row>
    <row r="80" spans="1:15" ht="18.75" customHeight="1">
      <c r="A80" s="415" t="s">
        <v>2</v>
      </c>
      <c r="B80" s="401"/>
      <c r="C80" s="402"/>
      <c r="D80" s="403" t="s">
        <v>321</v>
      </c>
      <c r="E80" s="408">
        <v>0.280339692721259</v>
      </c>
      <c r="F80" s="408">
        <v>0.2926661200728205</v>
      </c>
      <c r="G80" s="257">
        <v>0.12385628027681661</v>
      </c>
      <c r="H80" s="257">
        <v>0.24331532898041183</v>
      </c>
      <c r="I80" s="257">
        <v>0.004667843114931405</v>
      </c>
      <c r="J80" s="257">
        <v>0</v>
      </c>
      <c r="K80" s="257">
        <v>0</v>
      </c>
      <c r="L80" s="258">
        <v>0.2815552999340804</v>
      </c>
      <c r="M80" s="393"/>
      <c r="N80" s="393"/>
      <c r="O80" s="393"/>
    </row>
    <row r="81" spans="1:15" ht="18.75" customHeight="1">
      <c r="A81" s="409"/>
      <c r="B81" s="410"/>
      <c r="C81" s="402"/>
      <c r="D81" s="411" t="s">
        <v>322</v>
      </c>
      <c r="E81" s="262">
        <v>0.2577829875020428</v>
      </c>
      <c r="F81" s="262">
        <v>0.2697707365504793</v>
      </c>
      <c r="G81" s="262">
        <v>0.12118968780365591</v>
      </c>
      <c r="H81" s="262">
        <v>0.23544635353174398</v>
      </c>
      <c r="I81" s="262">
        <v>0.0028628551009531734</v>
      </c>
      <c r="J81" s="262">
        <v>0</v>
      </c>
      <c r="K81" s="262">
        <v>0</v>
      </c>
      <c r="L81" s="263">
        <v>0.27984358691956057</v>
      </c>
      <c r="M81" s="393"/>
      <c r="N81" s="393"/>
      <c r="O81" s="393"/>
    </row>
    <row r="82" spans="1:15" ht="18.75" customHeight="1">
      <c r="A82" s="400" t="s">
        <v>244</v>
      </c>
      <c r="B82" s="401" t="s">
        <v>180</v>
      </c>
      <c r="C82" s="413" t="s">
        <v>536</v>
      </c>
      <c r="D82" s="403" t="s">
        <v>318</v>
      </c>
      <c r="E82" s="518">
        <v>1215093</v>
      </c>
      <c r="F82" s="404">
        <v>1005364</v>
      </c>
      <c r="G82" s="404">
        <v>1147</v>
      </c>
      <c r="H82" s="404">
        <v>163648</v>
      </c>
      <c r="I82" s="404">
        <v>21067</v>
      </c>
      <c r="J82" s="404">
        <v>0</v>
      </c>
      <c r="K82" s="404">
        <v>0</v>
      </c>
      <c r="L82" s="405">
        <v>23867</v>
      </c>
      <c r="M82" s="393"/>
      <c r="N82" s="393"/>
      <c r="O82" s="393"/>
    </row>
    <row r="83" spans="1:15" ht="18.75" customHeight="1">
      <c r="A83" s="400"/>
      <c r="B83" s="401"/>
      <c r="C83" s="402"/>
      <c r="D83" s="403" t="s">
        <v>319</v>
      </c>
      <c r="E83" s="518">
        <v>1329397.6450000003</v>
      </c>
      <c r="F83" s="406">
        <v>1095149.458</v>
      </c>
      <c r="G83" s="406">
        <v>1272.57</v>
      </c>
      <c r="H83" s="406">
        <v>173817.834</v>
      </c>
      <c r="I83" s="406">
        <v>35243.73</v>
      </c>
      <c r="J83" s="406">
        <v>0</v>
      </c>
      <c r="K83" s="406">
        <v>0</v>
      </c>
      <c r="L83" s="407">
        <v>23914.053</v>
      </c>
      <c r="M83" s="393"/>
      <c r="N83" s="393"/>
      <c r="O83" s="393"/>
    </row>
    <row r="84" spans="1:15" ht="18.75" customHeight="1">
      <c r="A84" s="400"/>
      <c r="B84" s="401"/>
      <c r="C84" s="402"/>
      <c r="D84" s="403" t="s">
        <v>320</v>
      </c>
      <c r="E84" s="518">
        <v>348852.13644</v>
      </c>
      <c r="F84" s="406">
        <v>303720.54666</v>
      </c>
      <c r="G84" s="406">
        <v>194.72671</v>
      </c>
      <c r="H84" s="406">
        <v>41795.09232</v>
      </c>
      <c r="I84" s="406">
        <v>477.50071</v>
      </c>
      <c r="J84" s="406">
        <v>0</v>
      </c>
      <c r="K84" s="406">
        <v>0</v>
      </c>
      <c r="L84" s="407">
        <v>2664.27004</v>
      </c>
      <c r="M84" s="393"/>
      <c r="N84" s="393"/>
      <c r="O84" s="393"/>
    </row>
    <row r="85" spans="1:15" ht="18.75" customHeight="1">
      <c r="A85" s="415" t="s">
        <v>2</v>
      </c>
      <c r="B85" s="401"/>
      <c r="C85" s="402"/>
      <c r="D85" s="403" t="s">
        <v>321</v>
      </c>
      <c r="E85" s="408">
        <v>0.2870991244620782</v>
      </c>
      <c r="F85" s="408">
        <v>0.30210008182111153</v>
      </c>
      <c r="G85" s="257">
        <v>0.1697704533565824</v>
      </c>
      <c r="H85" s="257">
        <v>0.25539629155260074</v>
      </c>
      <c r="I85" s="257">
        <v>0.022665814306735654</v>
      </c>
      <c r="J85" s="257">
        <v>0</v>
      </c>
      <c r="K85" s="257">
        <v>0</v>
      </c>
      <c r="L85" s="258">
        <v>0.11162986718062597</v>
      </c>
      <c r="M85" s="393"/>
      <c r="N85" s="393"/>
      <c r="O85" s="393"/>
    </row>
    <row r="86" spans="1:15" ht="18.75" customHeight="1">
      <c r="A86" s="409"/>
      <c r="B86" s="410"/>
      <c r="C86" s="402"/>
      <c r="D86" s="416" t="s">
        <v>322</v>
      </c>
      <c r="E86" s="262">
        <v>0.2624136861924409</v>
      </c>
      <c r="F86" s="262">
        <v>0.27733250876521</v>
      </c>
      <c r="G86" s="262">
        <v>0.15301846656765444</v>
      </c>
      <c r="H86" s="262">
        <v>0.24045341814580432</v>
      </c>
      <c r="I86" s="262">
        <v>0.013548529341247364</v>
      </c>
      <c r="J86" s="262">
        <v>0</v>
      </c>
      <c r="K86" s="262">
        <v>0</v>
      </c>
      <c r="L86" s="263">
        <v>0.11141022561085734</v>
      </c>
      <c r="M86" s="393"/>
      <c r="N86" s="393"/>
      <c r="O86" s="393"/>
    </row>
    <row r="87" spans="1:15" ht="18.75" customHeight="1">
      <c r="A87" s="400" t="s">
        <v>245</v>
      </c>
      <c r="B87" s="401" t="s">
        <v>180</v>
      </c>
      <c r="C87" s="413" t="s">
        <v>537</v>
      </c>
      <c r="D87" s="414" t="s">
        <v>318</v>
      </c>
      <c r="E87" s="516">
        <v>1981388</v>
      </c>
      <c r="F87" s="404">
        <v>1605600</v>
      </c>
      <c r="G87" s="404">
        <v>3153</v>
      </c>
      <c r="H87" s="404">
        <v>303788</v>
      </c>
      <c r="I87" s="404">
        <v>40909</v>
      </c>
      <c r="J87" s="404">
        <v>0</v>
      </c>
      <c r="K87" s="404">
        <v>0</v>
      </c>
      <c r="L87" s="405">
        <v>27938</v>
      </c>
      <c r="M87" s="393"/>
      <c r="N87" s="393"/>
      <c r="O87" s="393"/>
    </row>
    <row r="88" spans="1:15" ht="18.75" customHeight="1">
      <c r="A88" s="400"/>
      <c r="B88" s="401"/>
      <c r="C88" s="402"/>
      <c r="D88" s="403" t="s">
        <v>319</v>
      </c>
      <c r="E88" s="517">
        <v>2221878.678</v>
      </c>
      <c r="F88" s="406">
        <v>1807554.165</v>
      </c>
      <c r="G88" s="406">
        <v>3179.403</v>
      </c>
      <c r="H88" s="406">
        <v>319545.492</v>
      </c>
      <c r="I88" s="406">
        <v>63661.618</v>
      </c>
      <c r="J88" s="406">
        <v>0</v>
      </c>
      <c r="K88" s="406">
        <v>0</v>
      </c>
      <c r="L88" s="407">
        <v>27938</v>
      </c>
      <c r="M88" s="393"/>
      <c r="N88" s="393"/>
      <c r="O88" s="393"/>
    </row>
    <row r="89" spans="1:15" ht="18.75" customHeight="1">
      <c r="A89" s="400"/>
      <c r="B89" s="401"/>
      <c r="C89" s="402"/>
      <c r="D89" s="403" t="s">
        <v>320</v>
      </c>
      <c r="E89" s="517">
        <v>582094.77027</v>
      </c>
      <c r="F89" s="406">
        <v>494065.24039</v>
      </c>
      <c r="G89" s="406">
        <v>705.36448</v>
      </c>
      <c r="H89" s="406">
        <v>83646.8413</v>
      </c>
      <c r="I89" s="406">
        <v>670.26266</v>
      </c>
      <c r="J89" s="406">
        <v>0</v>
      </c>
      <c r="K89" s="406">
        <v>0</v>
      </c>
      <c r="L89" s="407">
        <v>3007.06144</v>
      </c>
      <c r="M89" s="393"/>
      <c r="N89" s="393"/>
      <c r="O89" s="393"/>
    </row>
    <row r="90" spans="1:15" ht="18.75" customHeight="1">
      <c r="A90" s="415" t="s">
        <v>2</v>
      </c>
      <c r="B90" s="401"/>
      <c r="C90" s="402"/>
      <c r="D90" s="403" t="s">
        <v>321</v>
      </c>
      <c r="E90" s="408">
        <v>0.2937813140434887</v>
      </c>
      <c r="F90" s="408">
        <v>0.3077137770241654</v>
      </c>
      <c r="G90" s="257">
        <v>0.2237121725340945</v>
      </c>
      <c r="H90" s="257">
        <v>0.2753461008993114</v>
      </c>
      <c r="I90" s="257">
        <v>0.016384234764966144</v>
      </c>
      <c r="J90" s="257">
        <v>0</v>
      </c>
      <c r="K90" s="257">
        <v>0</v>
      </c>
      <c r="L90" s="258">
        <v>0.10763338248979884</v>
      </c>
      <c r="M90" s="393"/>
      <c r="N90" s="393"/>
      <c r="O90" s="393"/>
    </row>
    <row r="91" spans="1:15" ht="18.75" customHeight="1">
      <c r="A91" s="409"/>
      <c r="B91" s="410"/>
      <c r="C91" s="402"/>
      <c r="D91" s="411" t="s">
        <v>322</v>
      </c>
      <c r="E91" s="262">
        <v>0.26198314788004823</v>
      </c>
      <c r="F91" s="262">
        <v>0.27333357415045983</v>
      </c>
      <c r="G91" s="262">
        <v>0.22185437958006582</v>
      </c>
      <c r="H91" s="262">
        <v>0.26176817822233583</v>
      </c>
      <c r="I91" s="262">
        <v>0.010528520654313247</v>
      </c>
      <c r="J91" s="262">
        <v>0</v>
      </c>
      <c r="K91" s="262">
        <v>0</v>
      </c>
      <c r="L91" s="263">
        <v>0.10763338248979884</v>
      </c>
      <c r="M91" s="393"/>
      <c r="N91" s="393"/>
      <c r="O91" s="393"/>
    </row>
    <row r="92" spans="1:15" ht="18.75" customHeight="1">
      <c r="A92" s="400" t="s">
        <v>246</v>
      </c>
      <c r="B92" s="401" t="s">
        <v>180</v>
      </c>
      <c r="C92" s="413" t="s">
        <v>538</v>
      </c>
      <c r="D92" s="403" t="s">
        <v>318</v>
      </c>
      <c r="E92" s="518">
        <v>1204747</v>
      </c>
      <c r="F92" s="404">
        <v>1022513</v>
      </c>
      <c r="G92" s="404">
        <v>922</v>
      </c>
      <c r="H92" s="404">
        <v>158976</v>
      </c>
      <c r="I92" s="404">
        <v>7353</v>
      </c>
      <c r="J92" s="404">
        <v>0</v>
      </c>
      <c r="K92" s="404">
        <v>0</v>
      </c>
      <c r="L92" s="405">
        <v>14983</v>
      </c>
      <c r="M92" s="393"/>
      <c r="N92" s="393"/>
      <c r="O92" s="393"/>
    </row>
    <row r="93" spans="1:15" ht="18.75" customHeight="1">
      <c r="A93" s="400"/>
      <c r="B93" s="401"/>
      <c r="C93" s="423"/>
      <c r="D93" s="403" t="s">
        <v>319</v>
      </c>
      <c r="E93" s="518">
        <v>1302201.369</v>
      </c>
      <c r="F93" s="406">
        <v>1113136.419</v>
      </c>
      <c r="G93" s="406">
        <v>978.119</v>
      </c>
      <c r="H93" s="406">
        <v>163564.581</v>
      </c>
      <c r="I93" s="406">
        <v>9529.5</v>
      </c>
      <c r="J93" s="406">
        <v>0</v>
      </c>
      <c r="K93" s="406">
        <v>0</v>
      </c>
      <c r="L93" s="407">
        <v>14992.75</v>
      </c>
      <c r="M93" s="393"/>
      <c r="N93" s="393"/>
      <c r="O93" s="393"/>
    </row>
    <row r="94" spans="1:15" ht="18.75" customHeight="1">
      <c r="A94" s="400"/>
      <c r="B94" s="401"/>
      <c r="C94" s="423"/>
      <c r="D94" s="403" t="s">
        <v>320</v>
      </c>
      <c r="E94" s="518">
        <v>335012.15167000005</v>
      </c>
      <c r="F94" s="406">
        <v>289144.29622</v>
      </c>
      <c r="G94" s="406">
        <v>180.88303</v>
      </c>
      <c r="H94" s="406">
        <v>42055.27587</v>
      </c>
      <c r="I94" s="406">
        <v>750.38846</v>
      </c>
      <c r="J94" s="406">
        <v>0</v>
      </c>
      <c r="K94" s="406">
        <v>0</v>
      </c>
      <c r="L94" s="407">
        <v>2881.30809</v>
      </c>
      <c r="M94" s="393"/>
      <c r="N94" s="393"/>
      <c r="O94" s="393"/>
    </row>
    <row r="95" spans="1:15" ht="18.75" customHeight="1">
      <c r="A95" s="415" t="s">
        <v>2</v>
      </c>
      <c r="B95" s="401"/>
      <c r="C95" s="424" t="s">
        <v>2</v>
      </c>
      <c r="D95" s="403" t="s">
        <v>321</v>
      </c>
      <c r="E95" s="408">
        <v>0.27807676771139506</v>
      </c>
      <c r="F95" s="408">
        <v>0.2827781125716739</v>
      </c>
      <c r="G95" s="257">
        <v>0.1961854989154013</v>
      </c>
      <c r="H95" s="257">
        <v>0.2645385207201087</v>
      </c>
      <c r="I95" s="257">
        <v>0.10205201414388684</v>
      </c>
      <c r="J95" s="257">
        <v>0</v>
      </c>
      <c r="K95" s="257">
        <v>0</v>
      </c>
      <c r="L95" s="258">
        <v>0.19230515183875058</v>
      </c>
      <c r="M95" s="393"/>
      <c r="N95" s="393"/>
      <c r="O95" s="393"/>
    </row>
    <row r="96" spans="1:15" ht="18.75" customHeight="1">
      <c r="A96" s="409"/>
      <c r="B96" s="410"/>
      <c r="C96" s="425"/>
      <c r="D96" s="416" t="s">
        <v>322</v>
      </c>
      <c r="E96" s="262">
        <v>0.2572660109605522</v>
      </c>
      <c r="F96" s="262">
        <v>0.2597563886012789</v>
      </c>
      <c r="G96" s="262">
        <v>0.1849294717718396</v>
      </c>
      <c r="H96" s="262">
        <v>0.2571172537042112</v>
      </c>
      <c r="I96" s="262">
        <v>0.07874373891599769</v>
      </c>
      <c r="J96" s="262">
        <v>0</v>
      </c>
      <c r="K96" s="262">
        <v>0</v>
      </c>
      <c r="L96" s="263">
        <v>0.19218009304497174</v>
      </c>
      <c r="M96" s="393"/>
      <c r="N96" s="393"/>
      <c r="O96" s="393"/>
    </row>
    <row r="97" spans="1:15" ht="7.5" customHeight="1">
      <c r="A97" s="401"/>
      <c r="B97" s="401"/>
      <c r="C97" s="423"/>
      <c r="D97" s="426"/>
      <c r="E97" s="427"/>
      <c r="F97" s="257"/>
      <c r="G97" s="257"/>
      <c r="H97" s="257"/>
      <c r="I97" s="257"/>
      <c r="J97" s="257"/>
      <c r="K97" s="257"/>
      <c r="L97" s="257"/>
      <c r="M97" s="393"/>
      <c r="N97" s="393"/>
      <c r="O97" s="393"/>
    </row>
    <row r="98" spans="1:12" s="428" customFormat="1" ht="18" customHeight="1">
      <c r="A98" s="109" t="s">
        <v>556</v>
      </c>
      <c r="E98" s="429"/>
      <c r="F98" s="429"/>
      <c r="G98" s="429"/>
      <c r="H98" s="429"/>
      <c r="I98" s="429"/>
      <c r="J98" s="429"/>
      <c r="K98" s="429"/>
      <c r="L98" s="429"/>
    </row>
    <row r="99" spans="1:12" ht="18">
      <c r="A99" s="109" t="s">
        <v>539</v>
      </c>
      <c r="E99" s="430"/>
      <c r="F99" s="430"/>
      <c r="G99" s="430"/>
      <c r="H99" s="430"/>
      <c r="I99" s="430"/>
      <c r="J99" s="430"/>
      <c r="K99" s="430"/>
      <c r="L99" s="430"/>
    </row>
    <row r="100" spans="5:12" ht="18">
      <c r="E100" s="430"/>
      <c r="F100" s="430"/>
      <c r="G100" s="430"/>
      <c r="H100" s="430"/>
      <c r="I100" s="430"/>
      <c r="J100" s="430"/>
      <c r="K100" s="430"/>
      <c r="L100" s="430"/>
    </row>
    <row r="101" spans="5:12" ht="18">
      <c r="E101" s="430"/>
      <c r="F101" s="430"/>
      <c r="G101" s="430"/>
      <c r="H101" s="430"/>
      <c r="I101" s="430"/>
      <c r="J101" s="430"/>
      <c r="K101" s="430"/>
      <c r="L101" s="430"/>
    </row>
  </sheetData>
  <sheetProtection/>
  <printOptions horizontalCentered="1"/>
  <pageMargins left="0.7086614173228347" right="0.7086614173228347" top="0.7086614173228347" bottom="0.1968503937007874" header="0.6692913385826772" footer="0.11811023622047245"/>
  <pageSetup firstPageNumber="43" useFirstPageNumber="1" fitToHeight="0" horizontalDpi="600" verticalDpi="600" orientation="landscape" paperSize="9" scale="73" r:id="rId1"/>
  <headerFooter alignWithMargins="0">
    <oddHeader>&amp;C&amp;12- &amp;P -</oddHeader>
  </headerFooter>
  <rowBreaks count="2" manualBreakCount="2">
    <brk id="41" max="11" man="1"/>
    <brk id="71" max="1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usz13" transitionEvaluation="1" transitionEntry="1"/>
  <dimension ref="A1:AC86"/>
  <sheetViews>
    <sheetView showGridLines="0" zoomScale="75" zoomScaleNormal="75" zoomScalePageLayoutView="0" workbookViewId="0" topLeftCell="A1">
      <selection activeCell="A1" sqref="A1:C1"/>
    </sheetView>
  </sheetViews>
  <sheetFormatPr defaultColWidth="12.625" defaultRowHeight="12.75"/>
  <cols>
    <col min="1" max="1" width="5.125" style="939" customWidth="1"/>
    <col min="2" max="2" width="2.625" style="939" customWidth="1"/>
    <col min="3" max="3" width="53.75390625" style="939" customWidth="1"/>
    <col min="4" max="4" width="19.875" style="939" customWidth="1"/>
    <col min="5" max="5" width="1.75390625" style="939" customWidth="1"/>
    <col min="6" max="7" width="20.875" style="939" customWidth="1"/>
    <col min="8" max="9" width="20.75390625" style="939" customWidth="1"/>
    <col min="10" max="10" width="3.625" style="939" customWidth="1"/>
    <col min="11" max="11" width="25.00390625" style="939" customWidth="1"/>
    <col min="12" max="12" width="18.00390625" style="939" bestFit="1" customWidth="1"/>
    <col min="13" max="13" width="14.625" style="939" bestFit="1" customWidth="1"/>
    <col min="14" max="14" width="14.625" style="939" customWidth="1"/>
    <col min="15" max="15" width="13.25390625" style="939" bestFit="1" customWidth="1"/>
    <col min="16" max="16" width="16.375" style="939" customWidth="1"/>
    <col min="17" max="17" width="10.375" style="939" bestFit="1" customWidth="1"/>
    <col min="18" max="18" width="17.375" style="939" customWidth="1"/>
    <col min="19" max="19" width="12.625" style="939" customWidth="1"/>
    <col min="20" max="20" width="24.375" style="939" customWidth="1"/>
    <col min="21" max="21" width="12.625" style="939" customWidth="1"/>
    <col min="22" max="22" width="15.375" style="939" bestFit="1" customWidth="1"/>
    <col min="23" max="16384" width="12.625" style="939" customWidth="1"/>
  </cols>
  <sheetData>
    <row r="1" spans="1:9" ht="16.5" customHeight="1">
      <c r="A1" s="1284" t="s">
        <v>729</v>
      </c>
      <c r="B1" s="1284"/>
      <c r="C1" s="1284"/>
      <c r="D1" s="937"/>
      <c r="E1" s="937"/>
      <c r="F1" s="937"/>
      <c r="G1" s="937"/>
      <c r="H1" s="938"/>
      <c r="I1" s="938"/>
    </row>
    <row r="2" spans="1:9" ht="16.5" customHeight="1">
      <c r="A2" s="937"/>
      <c r="B2" s="937"/>
      <c r="C2" s="940" t="s">
        <v>730</v>
      </c>
      <c r="D2" s="941"/>
      <c r="E2" s="941"/>
      <c r="F2" s="941"/>
      <c r="G2" s="941"/>
      <c r="H2" s="942"/>
      <c r="I2" s="942"/>
    </row>
    <row r="3" spans="1:9" ht="12" customHeight="1">
      <c r="A3" s="937"/>
      <c r="B3" s="937"/>
      <c r="C3" s="940"/>
      <c r="D3" s="941"/>
      <c r="E3" s="941"/>
      <c r="F3" s="941"/>
      <c r="G3" s="941"/>
      <c r="H3" s="942"/>
      <c r="I3" s="942"/>
    </row>
    <row r="4" spans="1:9" ht="15" customHeight="1">
      <c r="A4" s="943"/>
      <c r="B4" s="943"/>
      <c r="C4" s="940"/>
      <c r="D4" s="941"/>
      <c r="E4" s="941"/>
      <c r="F4" s="941"/>
      <c r="G4" s="941"/>
      <c r="H4" s="942"/>
      <c r="I4" s="944" t="s">
        <v>26</v>
      </c>
    </row>
    <row r="5" spans="1:9" ht="16.5" customHeight="1">
      <c r="A5" s="945"/>
      <c r="B5" s="938"/>
      <c r="C5" s="946"/>
      <c r="D5" s="1256" t="s">
        <v>731</v>
      </c>
      <c r="E5" s="1257"/>
      <c r="F5" s="1257"/>
      <c r="G5" s="1258"/>
      <c r="H5" s="1259" t="s">
        <v>732</v>
      </c>
      <c r="I5" s="1260"/>
    </row>
    <row r="6" spans="1:13" ht="15" customHeight="1">
      <c r="A6" s="947"/>
      <c r="B6" s="938"/>
      <c r="C6" s="948"/>
      <c r="D6" s="949" t="s">
        <v>733</v>
      </c>
      <c r="E6" s="950"/>
      <c r="F6" s="951"/>
      <c r="G6" s="952"/>
      <c r="H6" s="1261" t="s">
        <v>733</v>
      </c>
      <c r="I6" s="1241"/>
      <c r="J6" s="953" t="s">
        <v>2</v>
      </c>
      <c r="K6" s="953" t="s">
        <v>2</v>
      </c>
      <c r="L6" s="953" t="s">
        <v>2</v>
      </c>
      <c r="M6" s="953" t="s">
        <v>2</v>
      </c>
    </row>
    <row r="7" spans="1:13" ht="15.75">
      <c r="A7" s="947"/>
      <c r="B7" s="938"/>
      <c r="C7" s="954" t="s">
        <v>29</v>
      </c>
      <c r="D7" s="955"/>
      <c r="E7" s="956"/>
      <c r="F7" s="957" t="s">
        <v>734</v>
      </c>
      <c r="G7" s="958"/>
      <c r="H7" s="959" t="s">
        <v>2</v>
      </c>
      <c r="I7" s="960" t="s">
        <v>2</v>
      </c>
      <c r="J7" s="953"/>
      <c r="K7" s="953"/>
      <c r="L7" s="953" t="s">
        <v>2</v>
      </c>
      <c r="M7" s="953"/>
    </row>
    <row r="8" spans="1:20" ht="14.25" customHeight="1">
      <c r="A8" s="947"/>
      <c r="B8" s="938"/>
      <c r="C8" s="961"/>
      <c r="D8" s="962"/>
      <c r="E8" s="954"/>
      <c r="F8" s="963"/>
      <c r="G8" s="957" t="s">
        <v>734</v>
      </c>
      <c r="H8" s="964" t="s">
        <v>735</v>
      </c>
      <c r="I8" s="965" t="s">
        <v>736</v>
      </c>
      <c r="J8" s="966"/>
      <c r="K8" s="953"/>
      <c r="L8" s="953" t="s">
        <v>2</v>
      </c>
      <c r="M8" s="953" t="s">
        <v>2</v>
      </c>
      <c r="N8" s="953" t="s">
        <v>2</v>
      </c>
      <c r="O8" s="953" t="s">
        <v>2</v>
      </c>
      <c r="P8" s="953" t="s">
        <v>2</v>
      </c>
      <c r="Q8" s="953" t="s">
        <v>2</v>
      </c>
      <c r="R8" s="953" t="s">
        <v>2</v>
      </c>
      <c r="S8" s="953" t="s">
        <v>2</v>
      </c>
      <c r="T8" s="953" t="s">
        <v>2</v>
      </c>
    </row>
    <row r="9" spans="1:20" ht="14.25" customHeight="1">
      <c r="A9" s="947"/>
      <c r="B9" s="938"/>
      <c r="C9" s="967"/>
      <c r="D9" s="968" t="s">
        <v>737</v>
      </c>
      <c r="E9" s="954"/>
      <c r="F9" s="954" t="s">
        <v>738</v>
      </c>
      <c r="G9" s="969" t="s">
        <v>739</v>
      </c>
      <c r="H9" s="964" t="s">
        <v>570</v>
      </c>
      <c r="I9" s="965" t="s">
        <v>740</v>
      </c>
      <c r="J9" s="966"/>
      <c r="K9" s="953"/>
      <c r="L9" s="953" t="s">
        <v>2</v>
      </c>
      <c r="M9" s="953" t="s">
        <v>2</v>
      </c>
      <c r="N9" s="953" t="s">
        <v>2</v>
      </c>
      <c r="O9" s="953" t="s">
        <v>2</v>
      </c>
      <c r="P9" s="953" t="s">
        <v>2</v>
      </c>
      <c r="Q9" s="953" t="s">
        <v>2</v>
      </c>
      <c r="R9" s="953" t="s">
        <v>2</v>
      </c>
      <c r="S9" s="953" t="s">
        <v>2</v>
      </c>
      <c r="T9" s="953" t="s">
        <v>2</v>
      </c>
    </row>
    <row r="10" spans="1:29" ht="14.25" customHeight="1">
      <c r="A10" s="970"/>
      <c r="B10" s="943"/>
      <c r="C10" s="971"/>
      <c r="D10" s="972"/>
      <c r="E10" s="973"/>
      <c r="F10" s="974"/>
      <c r="G10" s="969" t="s">
        <v>741</v>
      </c>
      <c r="H10" s="975" t="s">
        <v>742</v>
      </c>
      <c r="I10" s="976"/>
      <c r="J10" s="977" t="s">
        <v>2</v>
      </c>
      <c r="K10" s="953"/>
      <c r="L10" s="953" t="s">
        <v>2</v>
      </c>
      <c r="M10" s="953" t="s">
        <v>2</v>
      </c>
      <c r="N10" s="953" t="s">
        <v>2</v>
      </c>
      <c r="O10" s="953" t="s">
        <v>2</v>
      </c>
      <c r="P10" s="953" t="s">
        <v>2</v>
      </c>
      <c r="Q10" s="953"/>
      <c r="R10" s="953"/>
      <c r="S10" s="953"/>
      <c r="T10" s="953"/>
      <c r="U10" s="953"/>
      <c r="V10" s="953"/>
      <c r="W10" s="953"/>
      <c r="X10" s="953"/>
      <c r="Y10" s="953"/>
      <c r="Z10" s="953"/>
      <c r="AA10" s="953"/>
      <c r="AB10" s="953"/>
      <c r="AC10" s="953" t="s">
        <v>2</v>
      </c>
    </row>
    <row r="11" spans="1:29" ht="9.75" customHeight="1">
      <c r="A11" s="978"/>
      <c r="B11" s="979"/>
      <c r="C11" s="980" t="s">
        <v>37</v>
      </c>
      <c r="D11" s="1279">
        <v>2</v>
      </c>
      <c r="E11" s="1280"/>
      <c r="F11" s="981">
        <v>3</v>
      </c>
      <c r="G11" s="981">
        <v>4</v>
      </c>
      <c r="H11" s="982">
        <v>5</v>
      </c>
      <c r="I11" s="983">
        <v>6</v>
      </c>
      <c r="J11" s="977" t="s">
        <v>2</v>
      </c>
      <c r="K11" s="953"/>
      <c r="L11" s="953" t="s">
        <v>2</v>
      </c>
      <c r="M11" s="953" t="s">
        <v>2</v>
      </c>
      <c r="N11" s="953" t="s">
        <v>2</v>
      </c>
      <c r="O11" s="953" t="s">
        <v>2</v>
      </c>
      <c r="P11" s="953" t="s">
        <v>2</v>
      </c>
      <c r="Q11" s="953"/>
      <c r="R11" s="953"/>
      <c r="S11" s="953"/>
      <c r="T11" s="953"/>
      <c r="U11" s="953"/>
      <c r="V11" s="953"/>
      <c r="W11" s="953"/>
      <c r="X11" s="953"/>
      <c r="Y11" s="953"/>
      <c r="Z11" s="953"/>
      <c r="AA11" s="953"/>
      <c r="AB11" s="953"/>
      <c r="AC11" s="953" t="s">
        <v>2</v>
      </c>
    </row>
    <row r="12" spans="1:29" ht="6.75" customHeight="1">
      <c r="A12" s="945"/>
      <c r="B12" s="984"/>
      <c r="C12" s="985" t="s">
        <v>2</v>
      </c>
      <c r="D12" s="986" t="s">
        <v>2</v>
      </c>
      <c r="E12" s="987" t="s">
        <v>2</v>
      </c>
      <c r="F12" s="988" t="s">
        <v>4</v>
      </c>
      <c r="G12" s="989"/>
      <c r="H12" s="990" t="s">
        <v>2</v>
      </c>
      <c r="I12" s="991" t="s">
        <v>4</v>
      </c>
      <c r="J12" s="977" t="s">
        <v>2</v>
      </c>
      <c r="K12" s="953"/>
      <c r="L12" s="953" t="s">
        <v>2</v>
      </c>
      <c r="M12" s="953" t="s">
        <v>2</v>
      </c>
      <c r="N12" s="953" t="s">
        <v>2</v>
      </c>
      <c r="O12" s="953" t="s">
        <v>2</v>
      </c>
      <c r="P12" s="953" t="s">
        <v>2</v>
      </c>
      <c r="Q12" s="953"/>
      <c r="R12" s="953"/>
      <c r="S12" s="953"/>
      <c r="T12" s="953"/>
      <c r="U12" s="953"/>
      <c r="V12" s="953"/>
      <c r="W12" s="953"/>
      <c r="X12" s="953"/>
      <c r="Y12" s="953"/>
      <c r="Z12" s="953"/>
      <c r="AA12" s="953"/>
      <c r="AB12" s="953"/>
      <c r="AC12" s="953" t="s">
        <v>2</v>
      </c>
    </row>
    <row r="13" spans="1:29" ht="21.75" customHeight="1">
      <c r="A13" s="1281" t="s">
        <v>743</v>
      </c>
      <c r="B13" s="1282"/>
      <c r="C13" s="1283"/>
      <c r="D13" s="986">
        <v>3087488.0998399993</v>
      </c>
      <c r="E13" s="986" t="s">
        <v>2</v>
      </c>
      <c r="F13" s="992">
        <v>2426.1103799999996</v>
      </c>
      <c r="G13" s="992">
        <v>1418.9865000000002</v>
      </c>
      <c r="H13" s="986">
        <v>2425.8954299999996</v>
      </c>
      <c r="I13" s="993">
        <v>0.21495</v>
      </c>
      <c r="J13" s="977" t="s">
        <v>2</v>
      </c>
      <c r="K13" s="953"/>
      <c r="L13" s="953" t="s">
        <v>2</v>
      </c>
      <c r="M13" s="953" t="s">
        <v>2</v>
      </c>
      <c r="N13" s="953" t="s">
        <v>2</v>
      </c>
      <c r="O13" s="953" t="s">
        <v>2</v>
      </c>
      <c r="P13" s="953" t="s">
        <v>2</v>
      </c>
      <c r="Q13" s="953"/>
      <c r="R13" s="953"/>
      <c r="S13" s="953"/>
      <c r="T13" s="953"/>
      <c r="U13" s="953"/>
      <c r="V13" s="953"/>
      <c r="W13" s="953"/>
      <c r="X13" s="953"/>
      <c r="Y13" s="953"/>
      <c r="Z13" s="953"/>
      <c r="AA13" s="953"/>
      <c r="AB13" s="953"/>
      <c r="AC13" s="953" t="s">
        <v>2</v>
      </c>
    </row>
    <row r="14" spans="1:29" s="1000" customFormat="1" ht="30" customHeight="1">
      <c r="A14" s="994" t="s">
        <v>179</v>
      </c>
      <c r="B14" s="995" t="s">
        <v>180</v>
      </c>
      <c r="C14" s="996" t="s">
        <v>181</v>
      </c>
      <c r="D14" s="997">
        <v>28048.915660000024</v>
      </c>
      <c r="E14" s="997"/>
      <c r="F14" s="998">
        <v>82.22760000000001</v>
      </c>
      <c r="G14" s="998">
        <v>9.5215</v>
      </c>
      <c r="H14" s="999">
        <v>82.22760000000001</v>
      </c>
      <c r="I14" s="998">
        <v>0</v>
      </c>
      <c r="J14" s="977" t="s">
        <v>2</v>
      </c>
      <c r="K14" s="953"/>
      <c r="L14" s="953" t="s">
        <v>2</v>
      </c>
      <c r="M14" s="953" t="s">
        <v>2</v>
      </c>
      <c r="N14" s="953" t="s">
        <v>2</v>
      </c>
      <c r="O14" s="953" t="s">
        <v>2</v>
      </c>
      <c r="P14" s="953" t="s">
        <v>2</v>
      </c>
      <c r="Q14" s="953"/>
      <c r="R14" s="953"/>
      <c r="S14" s="953"/>
      <c r="T14" s="953"/>
      <c r="U14" s="953"/>
      <c r="V14" s="953"/>
      <c r="W14" s="953"/>
      <c r="X14" s="953"/>
      <c r="Y14" s="953"/>
      <c r="Z14" s="953"/>
      <c r="AA14" s="953"/>
      <c r="AB14" s="953"/>
      <c r="AC14" s="953" t="s">
        <v>2</v>
      </c>
    </row>
    <row r="15" spans="1:29" s="1000" customFormat="1" ht="21.75" customHeight="1">
      <c r="A15" s="994" t="s">
        <v>182</v>
      </c>
      <c r="B15" s="995" t="s">
        <v>180</v>
      </c>
      <c r="C15" s="996" t="s">
        <v>183</v>
      </c>
      <c r="D15" s="997">
        <v>5.9496199999999995</v>
      </c>
      <c r="E15" s="997"/>
      <c r="F15" s="998">
        <v>0</v>
      </c>
      <c r="G15" s="998">
        <v>0</v>
      </c>
      <c r="H15" s="999">
        <v>0</v>
      </c>
      <c r="I15" s="998">
        <v>0</v>
      </c>
      <c r="J15" s="977" t="s">
        <v>2</v>
      </c>
      <c r="K15" s="953"/>
      <c r="L15" s="953" t="s">
        <v>2</v>
      </c>
      <c r="M15" s="953" t="s">
        <v>2</v>
      </c>
      <c r="N15" s="953" t="s">
        <v>2</v>
      </c>
      <c r="O15" s="953" t="s">
        <v>2</v>
      </c>
      <c r="P15" s="953" t="s">
        <v>2</v>
      </c>
      <c r="Q15" s="953"/>
      <c r="R15" s="953"/>
      <c r="S15" s="953"/>
      <c r="T15" s="953"/>
      <c r="U15" s="953"/>
      <c r="V15" s="953"/>
      <c r="W15" s="953"/>
      <c r="X15" s="953"/>
      <c r="Y15" s="953"/>
      <c r="Z15" s="953"/>
      <c r="AA15" s="953"/>
      <c r="AB15" s="953"/>
      <c r="AC15" s="953" t="s">
        <v>2</v>
      </c>
    </row>
    <row r="16" spans="1:29" s="1000" customFormat="1" ht="21.75" customHeight="1">
      <c r="A16" s="1001" t="s">
        <v>184</v>
      </c>
      <c r="B16" s="995" t="s">
        <v>180</v>
      </c>
      <c r="C16" s="1002" t="s">
        <v>185</v>
      </c>
      <c r="D16" s="997">
        <v>15981.925090000006</v>
      </c>
      <c r="E16" s="997"/>
      <c r="F16" s="998">
        <v>0</v>
      </c>
      <c r="G16" s="998">
        <v>0</v>
      </c>
      <c r="H16" s="1003">
        <v>0</v>
      </c>
      <c r="I16" s="998">
        <v>0</v>
      </c>
      <c r="J16" s="977" t="s">
        <v>2</v>
      </c>
      <c r="K16" s="953"/>
      <c r="L16" s="953" t="s">
        <v>2</v>
      </c>
      <c r="M16" s="953" t="s">
        <v>2</v>
      </c>
      <c r="N16" s="953" t="s">
        <v>2</v>
      </c>
      <c r="O16" s="953" t="s">
        <v>2</v>
      </c>
      <c r="P16" s="953" t="s">
        <v>2</v>
      </c>
      <c r="Q16" s="953"/>
      <c r="R16" s="953"/>
      <c r="S16" s="953"/>
      <c r="T16" s="953"/>
      <c r="U16" s="953"/>
      <c r="V16" s="953"/>
      <c r="W16" s="953"/>
      <c r="X16" s="953"/>
      <c r="Y16" s="953"/>
      <c r="Z16" s="953"/>
      <c r="AA16" s="953"/>
      <c r="AB16" s="953"/>
      <c r="AC16" s="953" t="s">
        <v>2</v>
      </c>
    </row>
    <row r="17" spans="1:29" s="1000" customFormat="1" ht="21.75" customHeight="1">
      <c r="A17" s="1004" t="s">
        <v>186</v>
      </c>
      <c r="B17" s="995" t="s">
        <v>180</v>
      </c>
      <c r="C17" s="1002" t="s">
        <v>187</v>
      </c>
      <c r="D17" s="997">
        <v>17852.929210000002</v>
      </c>
      <c r="E17" s="997"/>
      <c r="F17" s="998">
        <v>0</v>
      </c>
      <c r="G17" s="998">
        <v>0</v>
      </c>
      <c r="H17" s="999">
        <v>0</v>
      </c>
      <c r="I17" s="998">
        <v>0</v>
      </c>
      <c r="J17" s="977" t="s">
        <v>2</v>
      </c>
      <c r="K17" s="953"/>
      <c r="L17" s="953" t="s">
        <v>2</v>
      </c>
      <c r="M17" s="953" t="s">
        <v>2</v>
      </c>
      <c r="N17" s="953" t="s">
        <v>2</v>
      </c>
      <c r="O17" s="953" t="s">
        <v>2</v>
      </c>
      <c r="P17" s="953" t="s">
        <v>2</v>
      </c>
      <c r="Q17" s="953"/>
      <c r="R17" s="953"/>
      <c r="S17" s="953"/>
      <c r="T17" s="953"/>
      <c r="U17" s="953"/>
      <c r="V17" s="953"/>
      <c r="W17" s="953"/>
      <c r="X17" s="953"/>
      <c r="Y17" s="953"/>
      <c r="Z17" s="953"/>
      <c r="AA17" s="953"/>
      <c r="AB17" s="953"/>
      <c r="AC17" s="953" t="s">
        <v>2</v>
      </c>
    </row>
    <row r="18" spans="1:29" s="1000" customFormat="1" ht="21.75" customHeight="1">
      <c r="A18" s="1001" t="s">
        <v>188</v>
      </c>
      <c r="B18" s="995" t="s">
        <v>180</v>
      </c>
      <c r="C18" s="1002" t="s">
        <v>189</v>
      </c>
      <c r="D18" s="997">
        <v>131502.05903</v>
      </c>
      <c r="E18" s="997"/>
      <c r="F18" s="998">
        <v>0</v>
      </c>
      <c r="G18" s="998">
        <v>0</v>
      </c>
      <c r="H18" s="999">
        <v>0</v>
      </c>
      <c r="I18" s="998">
        <v>0</v>
      </c>
      <c r="J18" s="977" t="s">
        <v>2</v>
      </c>
      <c r="K18" s="953"/>
      <c r="L18" s="953" t="s">
        <v>2</v>
      </c>
      <c r="M18" s="953" t="s">
        <v>2</v>
      </c>
      <c r="N18" s="953" t="s">
        <v>2</v>
      </c>
      <c r="O18" s="953" t="s">
        <v>2</v>
      </c>
      <c r="P18" s="953" t="s">
        <v>2</v>
      </c>
      <c r="Q18" s="953"/>
      <c r="R18" s="953"/>
      <c r="S18" s="953"/>
      <c r="T18" s="953"/>
      <c r="U18" s="953"/>
      <c r="V18" s="953"/>
      <c r="W18" s="953"/>
      <c r="X18" s="953"/>
      <c r="Y18" s="953"/>
      <c r="Z18" s="953"/>
      <c r="AA18" s="953"/>
      <c r="AB18" s="953"/>
      <c r="AC18" s="953" t="s">
        <v>2</v>
      </c>
    </row>
    <row r="19" spans="1:29" s="1000" customFormat="1" ht="21.75" customHeight="1">
      <c r="A19" s="1001" t="s">
        <v>190</v>
      </c>
      <c r="B19" s="995" t="s">
        <v>180</v>
      </c>
      <c r="C19" s="996" t="s">
        <v>191</v>
      </c>
      <c r="D19" s="997">
        <v>7133.394179999999</v>
      </c>
      <c r="E19" s="997"/>
      <c r="F19" s="998">
        <v>0</v>
      </c>
      <c r="G19" s="998">
        <v>0</v>
      </c>
      <c r="H19" s="999">
        <v>0</v>
      </c>
      <c r="I19" s="998">
        <v>0</v>
      </c>
      <c r="J19" s="977" t="s">
        <v>2</v>
      </c>
      <c r="K19" s="953"/>
      <c r="L19" s="953" t="s">
        <v>2</v>
      </c>
      <c r="M19" s="953" t="s">
        <v>2</v>
      </c>
      <c r="N19" s="953" t="s">
        <v>2</v>
      </c>
      <c r="O19" s="953" t="s">
        <v>2</v>
      </c>
      <c r="P19" s="953" t="s">
        <v>2</v>
      </c>
      <c r="Q19" s="953"/>
      <c r="R19" s="953"/>
      <c r="S19" s="953"/>
      <c r="T19" s="953"/>
      <c r="U19" s="953"/>
      <c r="V19" s="953"/>
      <c r="W19" s="953"/>
      <c r="X19" s="953"/>
      <c r="Y19" s="953"/>
      <c r="Z19" s="953"/>
      <c r="AA19" s="953"/>
      <c r="AB19" s="953"/>
      <c r="AC19" s="953" t="s">
        <v>2</v>
      </c>
    </row>
    <row r="20" spans="1:29" s="1000" customFormat="1" ht="21.75" customHeight="1">
      <c r="A20" s="1001" t="s">
        <v>192</v>
      </c>
      <c r="B20" s="995" t="s">
        <v>180</v>
      </c>
      <c r="C20" s="996" t="s">
        <v>193</v>
      </c>
      <c r="D20" s="997">
        <v>66.98</v>
      </c>
      <c r="E20" s="997"/>
      <c r="F20" s="998">
        <v>0</v>
      </c>
      <c r="G20" s="998">
        <v>0</v>
      </c>
      <c r="H20" s="999">
        <v>0</v>
      </c>
      <c r="I20" s="998">
        <v>0</v>
      </c>
      <c r="J20" s="977" t="s">
        <v>2</v>
      </c>
      <c r="K20" s="953"/>
      <c r="L20" s="953" t="s">
        <v>2</v>
      </c>
      <c r="M20" s="953" t="s">
        <v>2</v>
      </c>
      <c r="N20" s="953" t="s">
        <v>2</v>
      </c>
      <c r="O20" s="953" t="s">
        <v>2</v>
      </c>
      <c r="P20" s="953" t="s">
        <v>2</v>
      </c>
      <c r="Q20" s="953"/>
      <c r="R20" s="953"/>
      <c r="S20" s="953"/>
      <c r="T20" s="953"/>
      <c r="U20" s="953"/>
      <c r="V20" s="953"/>
      <c r="W20" s="953"/>
      <c r="X20" s="953"/>
      <c r="Y20" s="953"/>
      <c r="Z20" s="953"/>
      <c r="AA20" s="953"/>
      <c r="AB20" s="953"/>
      <c r="AC20" s="953" t="s">
        <v>2</v>
      </c>
    </row>
    <row r="21" spans="1:29" s="1000" customFormat="1" ht="21.75" customHeight="1">
      <c r="A21" s="1001" t="s">
        <v>194</v>
      </c>
      <c r="B21" s="995" t="s">
        <v>180</v>
      </c>
      <c r="C21" s="996" t="s">
        <v>195</v>
      </c>
      <c r="D21" s="997">
        <v>73621.43841999999</v>
      </c>
      <c r="E21" s="997"/>
      <c r="F21" s="998">
        <v>69.98019000000001</v>
      </c>
      <c r="G21" s="998">
        <v>57.260690000000004</v>
      </c>
      <c r="H21" s="999">
        <v>69.98019000000001</v>
      </c>
      <c r="I21" s="998">
        <v>0</v>
      </c>
      <c r="J21" s="977" t="s">
        <v>2</v>
      </c>
      <c r="K21" s="953"/>
      <c r="L21" s="953" t="s">
        <v>2</v>
      </c>
      <c r="M21" s="953" t="s">
        <v>2</v>
      </c>
      <c r="N21" s="953" t="s">
        <v>2</v>
      </c>
      <c r="O21" s="953" t="s">
        <v>2</v>
      </c>
      <c r="P21" s="953" t="s">
        <v>2</v>
      </c>
      <c r="Q21" s="953"/>
      <c r="R21" s="953"/>
      <c r="S21" s="953"/>
      <c r="T21" s="953"/>
      <c r="U21" s="953"/>
      <c r="V21" s="953"/>
      <c r="W21" s="953"/>
      <c r="X21" s="953"/>
      <c r="Y21" s="953"/>
      <c r="Z21" s="953"/>
      <c r="AA21" s="953"/>
      <c r="AB21" s="953"/>
      <c r="AC21" s="953" t="s">
        <v>2</v>
      </c>
    </row>
    <row r="22" spans="1:29" s="1000" customFormat="1" ht="21.75" customHeight="1">
      <c r="A22" s="1001" t="s">
        <v>196</v>
      </c>
      <c r="B22" s="995" t="s">
        <v>180</v>
      </c>
      <c r="C22" s="996" t="s">
        <v>197</v>
      </c>
      <c r="D22" s="1005">
        <v>117.55789999999999</v>
      </c>
      <c r="E22" s="997"/>
      <c r="F22" s="998">
        <v>0</v>
      </c>
      <c r="G22" s="998">
        <v>0</v>
      </c>
      <c r="H22" s="999">
        <v>0</v>
      </c>
      <c r="I22" s="998">
        <v>0</v>
      </c>
      <c r="J22" s="977" t="s">
        <v>2</v>
      </c>
      <c r="K22" s="953"/>
      <c r="L22" s="953" t="s">
        <v>2</v>
      </c>
      <c r="M22" s="953" t="s">
        <v>2</v>
      </c>
      <c r="N22" s="953" t="s">
        <v>2</v>
      </c>
      <c r="O22" s="953" t="s">
        <v>2</v>
      </c>
      <c r="P22" s="953" t="s">
        <v>2</v>
      </c>
      <c r="Q22" s="953"/>
      <c r="R22" s="953"/>
      <c r="S22" s="953"/>
      <c r="T22" s="953"/>
      <c r="U22" s="953"/>
      <c r="V22" s="953"/>
      <c r="W22" s="953"/>
      <c r="X22" s="953"/>
      <c r="Y22" s="953"/>
      <c r="Z22" s="953"/>
      <c r="AA22" s="953"/>
      <c r="AB22" s="953"/>
      <c r="AC22" s="953" t="s">
        <v>2</v>
      </c>
    </row>
    <row r="23" spans="1:29" s="1000" customFormat="1" ht="21.75" customHeight="1">
      <c r="A23" s="1001" t="s">
        <v>198</v>
      </c>
      <c r="B23" s="995" t="s">
        <v>180</v>
      </c>
      <c r="C23" s="996" t="s">
        <v>744</v>
      </c>
      <c r="D23" s="997">
        <v>111.42319</v>
      </c>
      <c r="E23" s="997"/>
      <c r="F23" s="1006">
        <v>0</v>
      </c>
      <c r="G23" s="998">
        <v>0</v>
      </c>
      <c r="H23" s="1003">
        <v>0</v>
      </c>
      <c r="I23" s="998">
        <v>0</v>
      </c>
      <c r="J23" s="977" t="s">
        <v>2</v>
      </c>
      <c r="K23" s="953"/>
      <c r="L23" s="953" t="s">
        <v>2</v>
      </c>
      <c r="M23" s="953" t="s">
        <v>2</v>
      </c>
      <c r="N23" s="953" t="s">
        <v>2</v>
      </c>
      <c r="O23" s="953" t="s">
        <v>2</v>
      </c>
      <c r="P23" s="953" t="s">
        <v>2</v>
      </c>
      <c r="Q23" s="953"/>
      <c r="R23" s="953"/>
      <c r="S23" s="953"/>
      <c r="T23" s="953"/>
      <c r="U23" s="953"/>
      <c r="V23" s="953"/>
      <c r="W23" s="953"/>
      <c r="X23" s="953"/>
      <c r="Y23" s="953"/>
      <c r="Z23" s="953"/>
      <c r="AA23" s="953"/>
      <c r="AB23" s="953"/>
      <c r="AC23" s="953" t="s">
        <v>2</v>
      </c>
    </row>
    <row r="24" spans="1:29" s="1000" customFormat="1" ht="21.75" customHeight="1">
      <c r="A24" s="1001" t="s">
        <v>200</v>
      </c>
      <c r="B24" s="995" t="s">
        <v>180</v>
      </c>
      <c r="C24" s="1002" t="s">
        <v>201</v>
      </c>
      <c r="D24" s="997">
        <v>17059.098410000006</v>
      </c>
      <c r="E24" s="997"/>
      <c r="F24" s="998">
        <v>0</v>
      </c>
      <c r="G24" s="998">
        <v>0</v>
      </c>
      <c r="H24" s="999">
        <v>0</v>
      </c>
      <c r="I24" s="998">
        <v>0</v>
      </c>
      <c r="J24" s="977" t="s">
        <v>2</v>
      </c>
      <c r="K24" s="953"/>
      <c r="L24" s="953" t="s">
        <v>2</v>
      </c>
      <c r="M24" s="953" t="s">
        <v>2</v>
      </c>
      <c r="N24" s="953" t="s">
        <v>2</v>
      </c>
      <c r="O24" s="953" t="s">
        <v>2</v>
      </c>
      <c r="P24" s="953" t="s">
        <v>2</v>
      </c>
      <c r="Q24" s="953"/>
      <c r="R24" s="953"/>
      <c r="S24" s="953"/>
      <c r="T24" s="953"/>
      <c r="U24" s="953"/>
      <c r="V24" s="953"/>
      <c r="W24" s="953"/>
      <c r="X24" s="953"/>
      <c r="Y24" s="953"/>
      <c r="Z24" s="953"/>
      <c r="AA24" s="953"/>
      <c r="AB24" s="953"/>
      <c r="AC24" s="953" t="s">
        <v>2</v>
      </c>
    </row>
    <row r="25" spans="1:29" ht="21.75" customHeight="1">
      <c r="A25" s="1001" t="s">
        <v>202</v>
      </c>
      <c r="B25" s="995" t="s">
        <v>180</v>
      </c>
      <c r="C25" s="1002" t="s">
        <v>203</v>
      </c>
      <c r="D25" s="997">
        <v>423.74034</v>
      </c>
      <c r="E25" s="997"/>
      <c r="F25" s="998">
        <v>5.1022</v>
      </c>
      <c r="G25" s="998">
        <v>0</v>
      </c>
      <c r="H25" s="999">
        <v>5.1022</v>
      </c>
      <c r="I25" s="998">
        <v>0</v>
      </c>
      <c r="J25" s="977" t="s">
        <v>2</v>
      </c>
      <c r="K25" s="953"/>
      <c r="L25" s="953" t="s">
        <v>2</v>
      </c>
      <c r="M25" s="953" t="s">
        <v>2</v>
      </c>
      <c r="N25" s="953" t="s">
        <v>2</v>
      </c>
      <c r="O25" s="953" t="s">
        <v>2</v>
      </c>
      <c r="P25" s="953" t="s">
        <v>2</v>
      </c>
      <c r="Q25" s="953"/>
      <c r="R25" s="953"/>
      <c r="S25" s="953"/>
      <c r="T25" s="953"/>
      <c r="U25" s="953"/>
      <c r="V25" s="953"/>
      <c r="W25" s="953"/>
      <c r="X25" s="953"/>
      <c r="Y25" s="953"/>
      <c r="Z25" s="953"/>
      <c r="AA25" s="953"/>
      <c r="AB25" s="953"/>
      <c r="AC25" s="953" t="s">
        <v>2</v>
      </c>
    </row>
    <row r="26" spans="1:29" s="1000" customFormat="1" ht="21.75" customHeight="1">
      <c r="A26" s="1001" t="s">
        <v>204</v>
      </c>
      <c r="B26" s="995" t="s">
        <v>180</v>
      </c>
      <c r="C26" s="1002" t="s">
        <v>205</v>
      </c>
      <c r="D26" s="997">
        <v>0</v>
      </c>
      <c r="E26" s="997"/>
      <c r="F26" s="998">
        <v>0</v>
      </c>
      <c r="G26" s="998">
        <v>0</v>
      </c>
      <c r="H26" s="999">
        <v>0</v>
      </c>
      <c r="I26" s="998">
        <v>0</v>
      </c>
      <c r="J26" s="977" t="s">
        <v>2</v>
      </c>
      <c r="K26" s="953"/>
      <c r="L26" s="953" t="s">
        <v>2</v>
      </c>
      <c r="M26" s="953" t="s">
        <v>2</v>
      </c>
      <c r="N26" s="953" t="s">
        <v>2</v>
      </c>
      <c r="O26" s="953" t="s">
        <v>2</v>
      </c>
      <c r="P26" s="953" t="s">
        <v>2</v>
      </c>
      <c r="Q26" s="953"/>
      <c r="R26" s="953"/>
      <c r="S26" s="953"/>
      <c r="T26" s="953"/>
      <c r="U26" s="953"/>
      <c r="V26" s="953"/>
      <c r="W26" s="953"/>
      <c r="X26" s="953"/>
      <c r="Y26" s="953"/>
      <c r="Z26" s="953"/>
      <c r="AA26" s="953"/>
      <c r="AB26" s="953"/>
      <c r="AC26" s="953" t="s">
        <v>2</v>
      </c>
    </row>
    <row r="27" spans="1:29" s="1007" customFormat="1" ht="21.75" customHeight="1">
      <c r="A27" s="1001" t="s">
        <v>206</v>
      </c>
      <c r="B27" s="995" t="s">
        <v>180</v>
      </c>
      <c r="C27" s="996" t="s">
        <v>745</v>
      </c>
      <c r="D27" s="997">
        <v>235057.78960999977</v>
      </c>
      <c r="E27" s="997"/>
      <c r="F27" s="998">
        <v>54.453660000000006</v>
      </c>
      <c r="G27" s="1006">
        <v>0.045</v>
      </c>
      <c r="H27" s="999">
        <v>54.453660000000006</v>
      </c>
      <c r="I27" s="998">
        <v>0</v>
      </c>
      <c r="J27" s="977" t="s">
        <v>2</v>
      </c>
      <c r="K27" s="953"/>
      <c r="L27" s="953" t="s">
        <v>2</v>
      </c>
      <c r="M27" s="953" t="s">
        <v>2</v>
      </c>
      <c r="N27" s="953" t="s">
        <v>2</v>
      </c>
      <c r="O27" s="953" t="s">
        <v>2</v>
      </c>
      <c r="P27" s="953" t="s">
        <v>2</v>
      </c>
      <c r="Q27" s="953"/>
      <c r="R27" s="953"/>
      <c r="S27" s="953"/>
      <c r="T27" s="953"/>
      <c r="U27" s="953"/>
      <c r="V27" s="953"/>
      <c r="W27" s="953"/>
      <c r="X27" s="953"/>
      <c r="Y27" s="953"/>
      <c r="Z27" s="953"/>
      <c r="AA27" s="953"/>
      <c r="AB27" s="953"/>
      <c r="AC27" s="953" t="s">
        <v>2</v>
      </c>
    </row>
    <row r="28" spans="1:29" s="1009" customFormat="1" ht="21.75" customHeight="1">
      <c r="A28" s="1001" t="s">
        <v>208</v>
      </c>
      <c r="B28" s="995" t="s">
        <v>180</v>
      </c>
      <c r="C28" s="996" t="s">
        <v>746</v>
      </c>
      <c r="D28" s="1008"/>
      <c r="E28" s="997"/>
      <c r="F28" s="998" t="s">
        <v>2</v>
      </c>
      <c r="G28" s="998" t="s">
        <v>2</v>
      </c>
      <c r="H28" s="999" t="s">
        <v>2</v>
      </c>
      <c r="I28" s="998"/>
      <c r="J28" s="977" t="s">
        <v>2</v>
      </c>
      <c r="K28" s="953"/>
      <c r="L28" s="953" t="s">
        <v>2</v>
      </c>
      <c r="M28" s="953" t="s">
        <v>2</v>
      </c>
      <c r="N28" s="953" t="s">
        <v>2</v>
      </c>
      <c r="O28" s="953" t="s">
        <v>2</v>
      </c>
      <c r="P28" s="953" t="s">
        <v>2</v>
      </c>
      <c r="Q28" s="953"/>
      <c r="R28" s="953"/>
      <c r="S28" s="953"/>
      <c r="T28" s="953"/>
      <c r="U28" s="953"/>
      <c r="V28" s="953"/>
      <c r="W28" s="953"/>
      <c r="X28" s="953"/>
      <c r="Y28" s="953"/>
      <c r="Z28" s="953"/>
      <c r="AA28" s="953"/>
      <c r="AB28" s="953"/>
      <c r="AC28" s="953" t="s">
        <v>2</v>
      </c>
    </row>
    <row r="29" spans="1:29" s="1009" customFormat="1" ht="15" customHeight="1">
      <c r="A29" s="1001"/>
      <c r="B29" s="995"/>
      <c r="C29" s="996" t="s">
        <v>747</v>
      </c>
      <c r="D29" s="1008">
        <v>21188.281609999995</v>
      </c>
      <c r="E29" s="997"/>
      <c r="F29" s="998">
        <v>7.137</v>
      </c>
      <c r="G29" s="998">
        <v>7.137</v>
      </c>
      <c r="H29" s="999">
        <v>7.137</v>
      </c>
      <c r="I29" s="998">
        <v>0</v>
      </c>
      <c r="J29" s="977" t="s">
        <v>2</v>
      </c>
      <c r="K29" s="953"/>
      <c r="L29" s="953" t="s">
        <v>2</v>
      </c>
      <c r="M29" s="953" t="s">
        <v>2</v>
      </c>
      <c r="N29" s="953" t="s">
        <v>2</v>
      </c>
      <c r="O29" s="953" t="s">
        <v>2</v>
      </c>
      <c r="P29" s="953" t="s">
        <v>2</v>
      </c>
      <c r="Q29" s="953"/>
      <c r="R29" s="953"/>
      <c r="S29" s="953"/>
      <c r="T29" s="953"/>
      <c r="U29" s="953"/>
      <c r="V29" s="953"/>
      <c r="W29" s="953"/>
      <c r="X29" s="953"/>
      <c r="Y29" s="953"/>
      <c r="Z29" s="953"/>
      <c r="AA29" s="953"/>
      <c r="AB29" s="953"/>
      <c r="AC29" s="953" t="s">
        <v>2</v>
      </c>
    </row>
    <row r="30" spans="1:29" s="1010" customFormat="1" ht="21.75" customHeight="1">
      <c r="A30" s="1001" t="s">
        <v>209</v>
      </c>
      <c r="B30" s="995" t="s">
        <v>180</v>
      </c>
      <c r="C30" s="996" t="s">
        <v>210</v>
      </c>
      <c r="D30" s="1008">
        <v>544018.4757599994</v>
      </c>
      <c r="E30" s="997"/>
      <c r="F30" s="1006">
        <v>10.31433</v>
      </c>
      <c r="G30" s="998">
        <v>0</v>
      </c>
      <c r="H30" s="999">
        <v>10.31433</v>
      </c>
      <c r="I30" s="998">
        <v>0</v>
      </c>
      <c r="J30" s="977" t="s">
        <v>2</v>
      </c>
      <c r="K30" s="953"/>
      <c r="L30" s="953" t="s">
        <v>2</v>
      </c>
      <c r="M30" s="953" t="s">
        <v>2</v>
      </c>
      <c r="N30" s="953" t="s">
        <v>2</v>
      </c>
      <c r="O30" s="953" t="s">
        <v>2</v>
      </c>
      <c r="P30" s="953" t="s">
        <v>2</v>
      </c>
      <c r="Q30" s="953"/>
      <c r="R30" s="953"/>
      <c r="S30" s="953"/>
      <c r="T30" s="953"/>
      <c r="U30" s="953"/>
      <c r="V30" s="953"/>
      <c r="W30" s="953"/>
      <c r="X30" s="953"/>
      <c r="Y30" s="953"/>
      <c r="Z30" s="953"/>
      <c r="AA30" s="953"/>
      <c r="AB30" s="953"/>
      <c r="AC30" s="953" t="s">
        <v>2</v>
      </c>
    </row>
    <row r="31" spans="1:29" s="1009" customFormat="1" ht="21.75" customHeight="1">
      <c r="A31" s="1001" t="s">
        <v>211</v>
      </c>
      <c r="B31" s="995" t="s">
        <v>180</v>
      </c>
      <c r="C31" s="996" t="s">
        <v>748</v>
      </c>
      <c r="D31" s="1008">
        <v>226902.46968</v>
      </c>
      <c r="E31" s="997"/>
      <c r="F31" s="1006">
        <v>0</v>
      </c>
      <c r="G31" s="998">
        <v>0</v>
      </c>
      <c r="H31" s="1003">
        <v>0</v>
      </c>
      <c r="I31" s="998">
        <v>0</v>
      </c>
      <c r="J31" s="977" t="s">
        <v>2</v>
      </c>
      <c r="K31" s="953"/>
      <c r="L31" s="953" t="s">
        <v>2</v>
      </c>
      <c r="M31" s="953" t="s">
        <v>2</v>
      </c>
      <c r="N31" s="953" t="s">
        <v>2</v>
      </c>
      <c r="O31" s="953" t="s">
        <v>2</v>
      </c>
      <c r="P31" s="953" t="s">
        <v>2</v>
      </c>
      <c r="Q31" s="953"/>
      <c r="R31" s="953"/>
      <c r="S31" s="953"/>
      <c r="T31" s="953"/>
      <c r="U31" s="953"/>
      <c r="V31" s="953"/>
      <c r="W31" s="953"/>
      <c r="X31" s="953"/>
      <c r="Y31" s="953"/>
      <c r="Z31" s="953"/>
      <c r="AA31" s="953"/>
      <c r="AB31" s="953"/>
      <c r="AC31" s="953" t="s">
        <v>2</v>
      </c>
    </row>
    <row r="32" spans="1:29" s="1009" customFormat="1" ht="21.75" customHeight="1">
      <c r="A32" s="1001" t="s">
        <v>212</v>
      </c>
      <c r="B32" s="995" t="s">
        <v>180</v>
      </c>
      <c r="C32" s="996" t="s">
        <v>749</v>
      </c>
      <c r="D32" s="997" t="s">
        <v>2</v>
      </c>
      <c r="E32" s="997" t="s">
        <v>2</v>
      </c>
      <c r="F32" s="998" t="s">
        <v>2</v>
      </c>
      <c r="G32" s="998" t="s">
        <v>2</v>
      </c>
      <c r="H32" s="999" t="s">
        <v>2</v>
      </c>
      <c r="I32" s="998" t="s">
        <v>2</v>
      </c>
      <c r="J32" s="977" t="s">
        <v>2</v>
      </c>
      <c r="K32" s="953"/>
      <c r="L32" s="953" t="s">
        <v>2</v>
      </c>
      <c r="M32" s="953" t="s">
        <v>2</v>
      </c>
      <c r="N32" s="953" t="s">
        <v>2</v>
      </c>
      <c r="O32" s="953" t="s">
        <v>2</v>
      </c>
      <c r="P32" s="953" t="s">
        <v>2</v>
      </c>
      <c r="Q32" s="953"/>
      <c r="R32" s="953"/>
      <c r="S32" s="953"/>
      <c r="T32" s="953"/>
      <c r="U32" s="953"/>
      <c r="V32" s="953"/>
      <c r="W32" s="953"/>
      <c r="X32" s="953"/>
      <c r="Y32" s="953"/>
      <c r="Z32" s="953"/>
      <c r="AA32" s="953"/>
      <c r="AB32" s="953"/>
      <c r="AC32" s="953" t="s">
        <v>2</v>
      </c>
    </row>
    <row r="33" spans="1:29" s="1000" customFormat="1" ht="16.5" customHeight="1">
      <c r="A33" s="1001"/>
      <c r="B33" s="995"/>
      <c r="C33" s="996" t="s">
        <v>750</v>
      </c>
      <c r="D33" s="997">
        <v>180735.87690000003</v>
      </c>
      <c r="E33" s="997"/>
      <c r="F33" s="998">
        <v>0</v>
      </c>
      <c r="G33" s="998">
        <v>0</v>
      </c>
      <c r="H33" s="1003">
        <v>0</v>
      </c>
      <c r="I33" s="998">
        <v>0</v>
      </c>
      <c r="J33" s="977" t="s">
        <v>2</v>
      </c>
      <c r="K33" s="953"/>
      <c r="L33" s="953" t="s">
        <v>2</v>
      </c>
      <c r="M33" s="953" t="s">
        <v>2</v>
      </c>
      <c r="N33" s="953" t="s">
        <v>2</v>
      </c>
      <c r="O33" s="953" t="s">
        <v>2</v>
      </c>
      <c r="P33" s="953" t="s">
        <v>2</v>
      </c>
      <c r="Q33" s="953"/>
      <c r="R33" s="953"/>
      <c r="S33" s="953"/>
      <c r="T33" s="953"/>
      <c r="U33" s="953"/>
      <c r="V33" s="953"/>
      <c r="W33" s="953"/>
      <c r="X33" s="953"/>
      <c r="Y33" s="953"/>
      <c r="Z33" s="953"/>
      <c r="AA33" s="953"/>
      <c r="AB33" s="953"/>
      <c r="AC33" s="953" t="s">
        <v>2</v>
      </c>
    </row>
    <row r="34" spans="1:29" s="1000" customFormat="1" ht="21.75" customHeight="1">
      <c r="A34" s="1001" t="s">
        <v>213</v>
      </c>
      <c r="B34" s="995" t="s">
        <v>180</v>
      </c>
      <c r="C34" s="996" t="s">
        <v>751</v>
      </c>
      <c r="D34" s="997">
        <v>170261.81534</v>
      </c>
      <c r="E34" s="997"/>
      <c r="F34" s="998">
        <v>891.28082</v>
      </c>
      <c r="G34" s="998">
        <v>39.847730000000006</v>
      </c>
      <c r="H34" s="999">
        <v>891.0658699999999</v>
      </c>
      <c r="I34" s="1011">
        <v>0.21495</v>
      </c>
      <c r="J34" s="977" t="s">
        <v>2</v>
      </c>
      <c r="K34" s="953"/>
      <c r="L34" s="953" t="s">
        <v>2</v>
      </c>
      <c r="M34" s="953" t="s">
        <v>2</v>
      </c>
      <c r="N34" s="953" t="s">
        <v>2</v>
      </c>
      <c r="O34" s="953" t="s">
        <v>2</v>
      </c>
      <c r="P34" s="953" t="s">
        <v>2</v>
      </c>
      <c r="Q34" s="953"/>
      <c r="R34" s="953"/>
      <c r="S34" s="953"/>
      <c r="T34" s="953"/>
      <c r="U34" s="953"/>
      <c r="V34" s="953"/>
      <c r="W34" s="953"/>
      <c r="X34" s="953"/>
      <c r="Y34" s="953"/>
      <c r="Z34" s="953"/>
      <c r="AA34" s="953"/>
      <c r="AB34" s="953"/>
      <c r="AC34" s="953" t="s">
        <v>2</v>
      </c>
    </row>
    <row r="35" spans="1:29" s="1000" customFormat="1" ht="21.75" customHeight="1">
      <c r="A35" s="1001" t="s">
        <v>214</v>
      </c>
      <c r="B35" s="995" t="s">
        <v>180</v>
      </c>
      <c r="C35" s="1002" t="s">
        <v>752</v>
      </c>
      <c r="D35" s="997"/>
      <c r="E35" s="997"/>
      <c r="F35" s="998"/>
      <c r="G35" s="998" t="s">
        <v>2</v>
      </c>
      <c r="H35" s="999" t="s">
        <v>2</v>
      </c>
      <c r="I35" s="998" t="s">
        <v>2</v>
      </c>
      <c r="J35" s="977" t="s">
        <v>2</v>
      </c>
      <c r="K35" s="953"/>
      <c r="L35" s="953" t="s">
        <v>2</v>
      </c>
      <c r="M35" s="953" t="s">
        <v>2</v>
      </c>
      <c r="N35" s="953" t="s">
        <v>2</v>
      </c>
      <c r="O35" s="953" t="s">
        <v>2</v>
      </c>
      <c r="P35" s="953" t="s">
        <v>2</v>
      </c>
      <c r="Q35" s="953"/>
      <c r="R35" s="953"/>
      <c r="S35" s="953"/>
      <c r="T35" s="953"/>
      <c r="U35" s="953"/>
      <c r="V35" s="953"/>
      <c r="W35" s="953"/>
      <c r="X35" s="953"/>
      <c r="Y35" s="953"/>
      <c r="Z35" s="953"/>
      <c r="AA35" s="953"/>
      <c r="AB35" s="953"/>
      <c r="AC35" s="953" t="s">
        <v>2</v>
      </c>
    </row>
    <row r="36" spans="1:29" s="1000" customFormat="1" ht="15.75" customHeight="1">
      <c r="A36" s="1001"/>
      <c r="B36" s="995"/>
      <c r="C36" s="1002" t="s">
        <v>753</v>
      </c>
      <c r="D36" s="997"/>
      <c r="E36" s="997"/>
      <c r="F36" s="998"/>
      <c r="G36" s="998" t="s">
        <v>2</v>
      </c>
      <c r="H36" s="999" t="s">
        <v>2</v>
      </c>
      <c r="I36" s="998" t="s">
        <v>2</v>
      </c>
      <c r="J36" s="977" t="s">
        <v>2</v>
      </c>
      <c r="K36" s="953"/>
      <c r="L36" s="953" t="s">
        <v>2</v>
      </c>
      <c r="M36" s="953" t="s">
        <v>2</v>
      </c>
      <c r="N36" s="953" t="s">
        <v>2</v>
      </c>
      <c r="O36" s="953" t="s">
        <v>2</v>
      </c>
      <c r="P36" s="953" t="s">
        <v>2</v>
      </c>
      <c r="Q36" s="953"/>
      <c r="R36" s="953"/>
      <c r="S36" s="953"/>
      <c r="T36" s="953"/>
      <c r="U36" s="953"/>
      <c r="V36" s="953"/>
      <c r="W36" s="953"/>
      <c r="X36" s="953"/>
      <c r="Y36" s="953"/>
      <c r="Z36" s="953"/>
      <c r="AA36" s="953"/>
      <c r="AB36" s="953"/>
      <c r="AC36" s="953" t="s">
        <v>2</v>
      </c>
    </row>
    <row r="37" spans="1:29" s="1000" customFormat="1" ht="15.75" customHeight="1">
      <c r="A37" s="1001"/>
      <c r="B37" s="995"/>
      <c r="C37" s="1002" t="s">
        <v>754</v>
      </c>
      <c r="D37" s="997">
        <v>0</v>
      </c>
      <c r="E37" s="997"/>
      <c r="F37" s="998">
        <v>0</v>
      </c>
      <c r="G37" s="998">
        <v>0</v>
      </c>
      <c r="H37" s="999">
        <v>0</v>
      </c>
      <c r="I37" s="998">
        <v>0</v>
      </c>
      <c r="J37" s="977" t="s">
        <v>2</v>
      </c>
      <c r="K37" s="953"/>
      <c r="L37" s="953" t="s">
        <v>2</v>
      </c>
      <c r="M37" s="953" t="s">
        <v>2</v>
      </c>
      <c r="N37" s="953" t="s">
        <v>2</v>
      </c>
      <c r="O37" s="953" t="s">
        <v>2</v>
      </c>
      <c r="P37" s="953" t="s">
        <v>2</v>
      </c>
      <c r="Q37" s="953"/>
      <c r="R37" s="953"/>
      <c r="S37" s="953"/>
      <c r="T37" s="953"/>
      <c r="U37" s="953"/>
      <c r="V37" s="953"/>
      <c r="W37" s="953"/>
      <c r="X37" s="953"/>
      <c r="Y37" s="953"/>
      <c r="Z37" s="953"/>
      <c r="AA37" s="953"/>
      <c r="AB37" s="953"/>
      <c r="AC37" s="953" t="s">
        <v>2</v>
      </c>
    </row>
    <row r="38" spans="1:29" s="1000" customFormat="1" ht="21.75" customHeight="1">
      <c r="A38" s="1001" t="s">
        <v>217</v>
      </c>
      <c r="B38" s="995" t="s">
        <v>180</v>
      </c>
      <c r="C38" s="996" t="s">
        <v>218</v>
      </c>
      <c r="D38" s="997">
        <v>1314982.84132</v>
      </c>
      <c r="E38" s="997"/>
      <c r="F38" s="1006">
        <v>0</v>
      </c>
      <c r="G38" s="998">
        <v>0</v>
      </c>
      <c r="H38" s="1003">
        <v>0</v>
      </c>
      <c r="I38" s="998">
        <v>0</v>
      </c>
      <c r="J38" s="977" t="s">
        <v>2</v>
      </c>
      <c r="K38" s="953"/>
      <c r="L38" s="953" t="s">
        <v>2</v>
      </c>
      <c r="M38" s="953" t="s">
        <v>2</v>
      </c>
      <c r="N38" s="953" t="s">
        <v>2</v>
      </c>
      <c r="O38" s="953" t="s">
        <v>2</v>
      </c>
      <c r="P38" s="953" t="s">
        <v>2</v>
      </c>
      <c r="Q38" s="953"/>
      <c r="R38" s="953"/>
      <c r="S38" s="953"/>
      <c r="T38" s="953"/>
      <c r="U38" s="953"/>
      <c r="V38" s="953"/>
      <c r="W38" s="953"/>
      <c r="X38" s="953"/>
      <c r="Y38" s="953"/>
      <c r="Z38" s="953"/>
      <c r="AA38" s="953"/>
      <c r="AB38" s="953"/>
      <c r="AC38" s="953" t="s">
        <v>2</v>
      </c>
    </row>
    <row r="39" spans="1:29" s="1000" customFormat="1" ht="21.75" customHeight="1">
      <c r="A39" s="1001" t="s">
        <v>219</v>
      </c>
      <c r="B39" s="995" t="s">
        <v>180</v>
      </c>
      <c r="C39" s="1002" t="s">
        <v>220</v>
      </c>
      <c r="D39" s="997">
        <v>27445.09190999996</v>
      </c>
      <c r="E39" s="997"/>
      <c r="F39" s="998">
        <v>1004.16314</v>
      </c>
      <c r="G39" s="998">
        <v>1003.7231400000001</v>
      </c>
      <c r="H39" s="999">
        <v>1004.16314</v>
      </c>
      <c r="I39" s="998">
        <v>0</v>
      </c>
      <c r="J39" s="977" t="s">
        <v>2</v>
      </c>
      <c r="K39" s="953"/>
      <c r="L39" s="953" t="s">
        <v>2</v>
      </c>
      <c r="M39" s="953" t="s">
        <v>2</v>
      </c>
      <c r="N39" s="953" t="s">
        <v>2</v>
      </c>
      <c r="O39" s="953" t="s">
        <v>2</v>
      </c>
      <c r="P39" s="953" t="s">
        <v>2</v>
      </c>
      <c r="Q39" s="953"/>
      <c r="R39" s="953"/>
      <c r="S39" s="953"/>
      <c r="T39" s="953"/>
      <c r="U39" s="953"/>
      <c r="V39" s="953"/>
      <c r="W39" s="953"/>
      <c r="X39" s="953"/>
      <c r="Y39" s="953"/>
      <c r="Z39" s="953"/>
      <c r="AA39" s="953"/>
      <c r="AB39" s="953"/>
      <c r="AC39" s="953" t="s">
        <v>2</v>
      </c>
    </row>
    <row r="40" spans="1:29" s="1000" customFormat="1" ht="21.75" customHeight="1">
      <c r="A40" s="1001" t="s">
        <v>221</v>
      </c>
      <c r="B40" s="995" t="s">
        <v>180</v>
      </c>
      <c r="C40" s="996" t="s">
        <v>222</v>
      </c>
      <c r="D40" s="997">
        <v>676.92498</v>
      </c>
      <c r="E40" s="997"/>
      <c r="F40" s="998">
        <v>0</v>
      </c>
      <c r="G40" s="998">
        <v>0</v>
      </c>
      <c r="H40" s="999">
        <v>0</v>
      </c>
      <c r="I40" s="998">
        <v>0</v>
      </c>
      <c r="J40" s="977" t="s">
        <v>2</v>
      </c>
      <c r="K40" s="953"/>
      <c r="L40" s="953" t="s">
        <v>2</v>
      </c>
      <c r="M40" s="953" t="s">
        <v>2</v>
      </c>
      <c r="N40" s="953" t="s">
        <v>2</v>
      </c>
      <c r="O40" s="953" t="s">
        <v>2</v>
      </c>
      <c r="P40" s="953" t="s">
        <v>2</v>
      </c>
      <c r="Q40" s="953"/>
      <c r="R40" s="953"/>
      <c r="S40" s="953"/>
      <c r="T40" s="953"/>
      <c r="U40" s="953"/>
      <c r="V40" s="953"/>
      <c r="W40" s="953"/>
      <c r="X40" s="953"/>
      <c r="Y40" s="953"/>
      <c r="Z40" s="953"/>
      <c r="AA40" s="953"/>
      <c r="AB40" s="953"/>
      <c r="AC40" s="953" t="s">
        <v>2</v>
      </c>
    </row>
    <row r="41" spans="1:29" s="1000" customFormat="1" ht="21.75" customHeight="1">
      <c r="A41" s="1001" t="s">
        <v>223</v>
      </c>
      <c r="B41" s="995" t="s">
        <v>180</v>
      </c>
      <c r="C41" s="996" t="s">
        <v>224</v>
      </c>
      <c r="D41" s="997">
        <v>63929.36174999999</v>
      </c>
      <c r="E41" s="997"/>
      <c r="F41" s="1006">
        <v>301.45144</v>
      </c>
      <c r="G41" s="998">
        <v>301.45144</v>
      </c>
      <c r="H41" s="999">
        <v>301.45144</v>
      </c>
      <c r="I41" s="998">
        <v>0</v>
      </c>
      <c r="J41" s="977" t="s">
        <v>2</v>
      </c>
      <c r="K41" s="953"/>
      <c r="L41" s="953" t="s">
        <v>2</v>
      </c>
      <c r="M41" s="953" t="s">
        <v>2</v>
      </c>
      <c r="N41" s="953" t="s">
        <v>2</v>
      </c>
      <c r="O41" s="953" t="s">
        <v>2</v>
      </c>
      <c r="P41" s="953" t="s">
        <v>2</v>
      </c>
      <c r="Q41" s="953"/>
      <c r="R41" s="953"/>
      <c r="S41" s="953"/>
      <c r="T41" s="953"/>
      <c r="U41" s="953"/>
      <c r="V41" s="953"/>
      <c r="W41" s="953"/>
      <c r="X41" s="953"/>
      <c r="Y41" s="953"/>
      <c r="Z41" s="953"/>
      <c r="AA41" s="953"/>
      <c r="AB41" s="953"/>
      <c r="AC41" s="953" t="s">
        <v>2</v>
      </c>
    </row>
    <row r="42" spans="1:29" s="1000" customFormat="1" ht="21.75" customHeight="1">
      <c r="A42" s="1001" t="s">
        <v>225</v>
      </c>
      <c r="B42" s="995" t="s">
        <v>180</v>
      </c>
      <c r="C42" s="996" t="s">
        <v>226</v>
      </c>
      <c r="D42" s="997">
        <v>1107.7388700000001</v>
      </c>
      <c r="E42" s="997"/>
      <c r="F42" s="998">
        <v>0</v>
      </c>
      <c r="G42" s="998">
        <v>0</v>
      </c>
      <c r="H42" s="999">
        <v>0</v>
      </c>
      <c r="I42" s="998">
        <v>0</v>
      </c>
      <c r="J42" s="977" t="s">
        <v>2</v>
      </c>
      <c r="K42" s="953"/>
      <c r="L42" s="953" t="s">
        <v>2</v>
      </c>
      <c r="M42" s="953" t="s">
        <v>2</v>
      </c>
      <c r="N42" s="953" t="s">
        <v>2</v>
      </c>
      <c r="O42" s="953" t="s">
        <v>2</v>
      </c>
      <c r="P42" s="953" t="s">
        <v>2</v>
      </c>
      <c r="Q42" s="953"/>
      <c r="R42" s="953"/>
      <c r="S42" s="953"/>
      <c r="T42" s="953"/>
      <c r="U42" s="953"/>
      <c r="V42" s="953"/>
      <c r="W42" s="953"/>
      <c r="X42" s="953"/>
      <c r="Y42" s="953"/>
      <c r="Z42" s="953"/>
      <c r="AA42" s="953"/>
      <c r="AB42" s="953"/>
      <c r="AC42" s="953" t="s">
        <v>2</v>
      </c>
    </row>
    <row r="43" spans="1:29" s="1000" customFormat="1" ht="21.75" customHeight="1">
      <c r="A43" s="1001" t="s">
        <v>227</v>
      </c>
      <c r="B43" s="995" t="s">
        <v>180</v>
      </c>
      <c r="C43" s="996" t="s">
        <v>624</v>
      </c>
      <c r="D43" s="997">
        <v>558.87917</v>
      </c>
      <c r="E43" s="997"/>
      <c r="F43" s="1006">
        <v>0</v>
      </c>
      <c r="G43" s="998">
        <v>0</v>
      </c>
      <c r="H43" s="1003">
        <v>0</v>
      </c>
      <c r="I43" s="998">
        <v>0</v>
      </c>
      <c r="J43" s="977" t="s">
        <v>2</v>
      </c>
      <c r="K43" s="953"/>
      <c r="L43" s="953" t="s">
        <v>2</v>
      </c>
      <c r="M43" s="953" t="s">
        <v>2</v>
      </c>
      <c r="N43" s="953" t="s">
        <v>2</v>
      </c>
      <c r="O43" s="953" t="s">
        <v>2</v>
      </c>
      <c r="P43" s="953" t="s">
        <v>2</v>
      </c>
      <c r="Q43" s="953"/>
      <c r="R43" s="953"/>
      <c r="S43" s="953"/>
      <c r="T43" s="953"/>
      <c r="U43" s="953"/>
      <c r="V43" s="953"/>
      <c r="W43" s="953"/>
      <c r="X43" s="953"/>
      <c r="Y43" s="953"/>
      <c r="Z43" s="953"/>
      <c r="AA43" s="953"/>
      <c r="AB43" s="953"/>
      <c r="AC43" s="953" t="s">
        <v>2</v>
      </c>
    </row>
    <row r="44" spans="1:29" s="1000" customFormat="1" ht="21.75" customHeight="1">
      <c r="A44" s="1001" t="s">
        <v>228</v>
      </c>
      <c r="B44" s="995" t="s">
        <v>180</v>
      </c>
      <c r="C44" s="1002" t="s">
        <v>755</v>
      </c>
      <c r="D44" s="997">
        <v>1363.97176</v>
      </c>
      <c r="E44" s="997"/>
      <c r="F44" s="998">
        <v>0</v>
      </c>
      <c r="G44" s="998">
        <v>0</v>
      </c>
      <c r="H44" s="999">
        <v>0</v>
      </c>
      <c r="I44" s="998">
        <v>0</v>
      </c>
      <c r="J44" s="977" t="s">
        <v>2</v>
      </c>
      <c r="K44" s="953"/>
      <c r="L44" s="953" t="s">
        <v>2</v>
      </c>
      <c r="M44" s="953" t="s">
        <v>2</v>
      </c>
      <c r="N44" s="953" t="s">
        <v>2</v>
      </c>
      <c r="O44" s="953" t="s">
        <v>2</v>
      </c>
      <c r="P44" s="953" t="s">
        <v>2</v>
      </c>
      <c r="Q44" s="953"/>
      <c r="R44" s="953"/>
      <c r="S44" s="953"/>
      <c r="T44" s="953"/>
      <c r="U44" s="953"/>
      <c r="V44" s="953"/>
      <c r="W44" s="953"/>
      <c r="X44" s="953"/>
      <c r="Y44" s="953"/>
      <c r="Z44" s="953"/>
      <c r="AA44" s="953"/>
      <c r="AB44" s="953"/>
      <c r="AC44" s="953" t="s">
        <v>2</v>
      </c>
    </row>
    <row r="45" spans="1:29" s="1000" customFormat="1" ht="21.75" customHeight="1">
      <c r="A45" s="1001" t="s">
        <v>229</v>
      </c>
      <c r="B45" s="995" t="s">
        <v>180</v>
      </c>
      <c r="C45" s="996" t="s">
        <v>618</v>
      </c>
      <c r="D45" s="997">
        <v>6292.328660000001</v>
      </c>
      <c r="E45" s="997"/>
      <c r="F45" s="998">
        <v>0</v>
      </c>
      <c r="G45" s="998">
        <v>0</v>
      </c>
      <c r="H45" s="999">
        <v>0</v>
      </c>
      <c r="I45" s="998">
        <v>0</v>
      </c>
      <c r="J45" s="977" t="s">
        <v>2</v>
      </c>
      <c r="K45" s="953"/>
      <c r="L45" s="953" t="s">
        <v>2</v>
      </c>
      <c r="M45" s="953" t="s">
        <v>2</v>
      </c>
      <c r="N45" s="953" t="s">
        <v>2</v>
      </c>
      <c r="O45" s="953" t="s">
        <v>2</v>
      </c>
      <c r="P45" s="953" t="s">
        <v>2</v>
      </c>
      <c r="Q45" s="953"/>
      <c r="R45" s="953"/>
      <c r="S45" s="953"/>
      <c r="T45" s="953"/>
      <c r="U45" s="953"/>
      <c r="V45" s="953"/>
      <c r="W45" s="953"/>
      <c r="X45" s="953"/>
      <c r="Y45" s="953"/>
      <c r="Z45" s="953"/>
      <c r="AA45" s="953"/>
      <c r="AB45" s="953"/>
      <c r="AC45" s="953" t="s">
        <v>2</v>
      </c>
    </row>
    <row r="46" spans="1:29" s="1000" customFormat="1" ht="21.75" customHeight="1">
      <c r="A46" s="1001" t="s">
        <v>230</v>
      </c>
      <c r="B46" s="995" t="s">
        <v>180</v>
      </c>
      <c r="C46" s="996" t="s">
        <v>622</v>
      </c>
      <c r="D46" s="997">
        <v>946.9074</v>
      </c>
      <c r="E46" s="997"/>
      <c r="F46" s="998">
        <v>0</v>
      </c>
      <c r="G46" s="998">
        <v>0</v>
      </c>
      <c r="H46" s="1012">
        <v>0</v>
      </c>
      <c r="I46" s="998">
        <v>0</v>
      </c>
      <c r="J46" s="977" t="s">
        <v>2</v>
      </c>
      <c r="K46" s="953"/>
      <c r="L46" s="953" t="s">
        <v>2</v>
      </c>
      <c r="M46" s="953" t="s">
        <v>2</v>
      </c>
      <c r="N46" s="953" t="s">
        <v>2</v>
      </c>
      <c r="O46" s="953" t="s">
        <v>2</v>
      </c>
      <c r="P46" s="953" t="s">
        <v>2</v>
      </c>
      <c r="Q46" s="953"/>
      <c r="R46" s="953"/>
      <c r="S46" s="953"/>
      <c r="T46" s="953"/>
      <c r="U46" s="953"/>
      <c r="V46" s="953"/>
      <c r="W46" s="953"/>
      <c r="X46" s="953"/>
      <c r="Y46" s="953"/>
      <c r="Z46" s="953"/>
      <c r="AA46" s="953"/>
      <c r="AB46" s="953"/>
      <c r="AC46" s="953" t="s">
        <v>2</v>
      </c>
    </row>
    <row r="47" spans="1:29" s="1000" customFormat="1" ht="21.75" customHeight="1">
      <c r="A47" s="1001" t="s">
        <v>231</v>
      </c>
      <c r="B47" s="995" t="s">
        <v>180</v>
      </c>
      <c r="C47" s="1002" t="s">
        <v>756</v>
      </c>
      <c r="D47" s="997"/>
      <c r="E47" s="997"/>
      <c r="F47" s="1013"/>
      <c r="G47" s="998" t="s">
        <v>2</v>
      </c>
      <c r="H47" s="999" t="s">
        <v>2</v>
      </c>
      <c r="I47" s="998" t="s">
        <v>2</v>
      </c>
      <c r="J47" s="977" t="s">
        <v>2</v>
      </c>
      <c r="K47" s="953"/>
      <c r="L47" s="953" t="s">
        <v>2</v>
      </c>
      <c r="M47" s="953" t="s">
        <v>2</v>
      </c>
      <c r="N47" s="953" t="s">
        <v>2</v>
      </c>
      <c r="O47" s="953" t="s">
        <v>2</v>
      </c>
      <c r="P47" s="953" t="s">
        <v>2</v>
      </c>
      <c r="Q47" s="953"/>
      <c r="R47" s="953"/>
      <c r="S47" s="953"/>
      <c r="T47" s="953"/>
      <c r="U47" s="953"/>
      <c r="V47" s="953"/>
      <c r="W47" s="953"/>
      <c r="X47" s="953"/>
      <c r="Y47" s="953"/>
      <c r="Z47" s="953"/>
      <c r="AA47" s="953"/>
      <c r="AB47" s="953"/>
      <c r="AC47" s="953" t="s">
        <v>2</v>
      </c>
    </row>
    <row r="48" spans="1:29" s="1000" customFormat="1" ht="15.75" customHeight="1">
      <c r="A48" s="1001"/>
      <c r="B48" s="995"/>
      <c r="C48" s="1002" t="s">
        <v>757</v>
      </c>
      <c r="D48" s="1005">
        <v>0.326</v>
      </c>
      <c r="E48" s="997"/>
      <c r="F48" s="998">
        <v>0</v>
      </c>
      <c r="G48" s="998">
        <v>0</v>
      </c>
      <c r="H48" s="999">
        <v>0</v>
      </c>
      <c r="I48" s="998">
        <v>0</v>
      </c>
      <c r="J48" s="977" t="s">
        <v>2</v>
      </c>
      <c r="K48" s="953"/>
      <c r="L48" s="953" t="s">
        <v>2</v>
      </c>
      <c r="M48" s="953" t="s">
        <v>2</v>
      </c>
      <c r="N48" s="953" t="s">
        <v>2</v>
      </c>
      <c r="O48" s="953" t="s">
        <v>2</v>
      </c>
      <c r="P48" s="953" t="s">
        <v>2</v>
      </c>
      <c r="Q48" s="953"/>
      <c r="R48" s="953"/>
      <c r="S48" s="953"/>
      <c r="T48" s="953"/>
      <c r="U48" s="953"/>
      <c r="V48" s="953"/>
      <c r="W48" s="953"/>
      <c r="X48" s="953"/>
      <c r="Y48" s="953"/>
      <c r="Z48" s="953"/>
      <c r="AA48" s="953"/>
      <c r="AB48" s="953"/>
      <c r="AC48" s="953" t="s">
        <v>2</v>
      </c>
    </row>
    <row r="49" spans="1:29" s="1000" customFormat="1" ht="21.75" customHeight="1">
      <c r="A49" s="1001" t="s">
        <v>232</v>
      </c>
      <c r="B49" s="995" t="s">
        <v>180</v>
      </c>
      <c r="C49" s="996" t="s">
        <v>233</v>
      </c>
      <c r="D49" s="1005">
        <v>93.60807000000001</v>
      </c>
      <c r="E49" s="997"/>
      <c r="F49" s="998">
        <v>0</v>
      </c>
      <c r="G49" s="998">
        <v>0</v>
      </c>
      <c r="H49" s="999">
        <v>0</v>
      </c>
      <c r="I49" s="998">
        <v>0</v>
      </c>
      <c r="J49" s="977" t="s">
        <v>2</v>
      </c>
      <c r="K49" s="953"/>
      <c r="L49" s="953" t="s">
        <v>2</v>
      </c>
      <c r="M49" s="953" t="s">
        <v>2</v>
      </c>
      <c r="N49" s="953" t="s">
        <v>2</v>
      </c>
      <c r="O49" s="953" t="s">
        <v>2</v>
      </c>
      <c r="P49" s="953" t="s">
        <v>2</v>
      </c>
      <c r="Q49" s="953"/>
      <c r="R49" s="953"/>
      <c r="S49" s="953"/>
      <c r="T49" s="953"/>
      <c r="U49" s="953"/>
      <c r="V49" s="953"/>
      <c r="W49" s="953"/>
      <c r="X49" s="953"/>
      <c r="Y49" s="953"/>
      <c r="Z49" s="953"/>
      <c r="AA49" s="953"/>
      <c r="AB49" s="953"/>
      <c r="AC49" s="953" t="s">
        <v>2</v>
      </c>
    </row>
    <row r="50" spans="1:29" s="1000" customFormat="1" ht="6.75" customHeight="1" thickBot="1">
      <c r="A50" s="1014"/>
      <c r="B50" s="1015"/>
      <c r="C50" s="1016"/>
      <c r="D50" s="1017" t="s">
        <v>2</v>
      </c>
      <c r="E50" s="1017"/>
      <c r="F50" s="1018" t="s">
        <v>2</v>
      </c>
      <c r="G50" s="1018" t="s">
        <v>2</v>
      </c>
      <c r="H50" s="1019" t="s">
        <v>2</v>
      </c>
      <c r="I50" s="1018" t="s">
        <v>2</v>
      </c>
      <c r="J50" s="977" t="s">
        <v>2</v>
      </c>
      <c r="K50" s="953"/>
      <c r="L50" s="953" t="s">
        <v>2</v>
      </c>
      <c r="M50" s="953" t="s">
        <v>2</v>
      </c>
      <c r="N50" s="953" t="s">
        <v>2</v>
      </c>
      <c r="O50" s="953" t="s">
        <v>2</v>
      </c>
      <c r="P50" s="953" t="s">
        <v>2</v>
      </c>
      <c r="Q50" s="953"/>
      <c r="R50" s="953"/>
      <c r="S50" s="953"/>
      <c r="T50" s="953"/>
      <c r="U50" s="953"/>
      <c r="V50" s="953"/>
      <c r="W50" s="953"/>
      <c r="X50" s="953"/>
      <c r="Y50" s="953"/>
      <c r="Z50" s="953"/>
      <c r="AA50" s="953"/>
      <c r="AB50" s="953"/>
      <c r="AC50" s="953" t="s">
        <v>2</v>
      </c>
    </row>
    <row r="51" spans="1:29" s="1009" customFormat="1" ht="24.75" customHeight="1">
      <c r="A51" s="1020" t="s">
        <v>758</v>
      </c>
      <c r="B51" s="1021"/>
      <c r="C51" s="1022"/>
      <c r="D51" s="1008">
        <v>13927428.41622</v>
      </c>
      <c r="E51" s="1023" t="s">
        <v>559</v>
      </c>
      <c r="F51" s="998">
        <v>0</v>
      </c>
      <c r="G51" s="998">
        <v>0</v>
      </c>
      <c r="H51" s="1024">
        <v>0</v>
      </c>
      <c r="I51" s="998">
        <v>0</v>
      </c>
      <c r="J51" s="977" t="s">
        <v>2</v>
      </c>
      <c r="K51" s="953"/>
      <c r="L51" s="953" t="s">
        <v>2</v>
      </c>
      <c r="M51" s="953" t="s">
        <v>2</v>
      </c>
      <c r="N51" s="953" t="s">
        <v>2</v>
      </c>
      <c r="O51" s="953" t="s">
        <v>2</v>
      </c>
      <c r="P51" s="953" t="s">
        <v>2</v>
      </c>
      <c r="Q51" s="953"/>
      <c r="R51" s="953"/>
      <c r="S51" s="953"/>
      <c r="T51" s="953"/>
      <c r="U51" s="953"/>
      <c r="V51" s="953"/>
      <c r="W51" s="953"/>
      <c r="X51" s="953"/>
      <c r="Y51" s="953"/>
      <c r="Z51" s="953"/>
      <c r="AA51" s="953"/>
      <c r="AB51" s="953"/>
      <c r="AC51" s="953" t="s">
        <v>2</v>
      </c>
    </row>
    <row r="52" spans="1:29" s="1009" customFormat="1" ht="14.25" customHeight="1">
      <c r="A52" s="1025" t="s">
        <v>759</v>
      </c>
      <c r="B52" s="1021"/>
      <c r="C52" s="1026"/>
      <c r="D52" s="1008" t="s">
        <v>2</v>
      </c>
      <c r="E52" s="1027" t="s">
        <v>2</v>
      </c>
      <c r="F52" s="998" t="s">
        <v>2</v>
      </c>
      <c r="G52" s="1028"/>
      <c r="H52" s="1024" t="s">
        <v>2</v>
      </c>
      <c r="I52" s="998" t="s">
        <v>2</v>
      </c>
      <c r="J52" s="977" t="s">
        <v>2</v>
      </c>
      <c r="K52" s="953"/>
      <c r="L52" s="953" t="s">
        <v>2</v>
      </c>
      <c r="M52" s="953" t="s">
        <v>2</v>
      </c>
      <c r="N52" s="953" t="s">
        <v>2</v>
      </c>
      <c r="O52" s="953" t="s">
        <v>2</v>
      </c>
      <c r="P52" s="953" t="s">
        <v>2</v>
      </c>
      <c r="Q52" s="953"/>
      <c r="R52" s="953"/>
      <c r="S52" s="953"/>
      <c r="T52" s="953"/>
      <c r="U52" s="953"/>
      <c r="V52" s="953"/>
      <c r="W52" s="953"/>
      <c r="X52" s="953"/>
      <c r="Y52" s="953"/>
      <c r="Z52" s="953"/>
      <c r="AA52" s="953"/>
      <c r="AB52" s="953"/>
      <c r="AC52" s="953" t="s">
        <v>2</v>
      </c>
    </row>
    <row r="53" spans="1:29" s="1009" customFormat="1" ht="21.75" customHeight="1">
      <c r="A53" s="1029" t="s">
        <v>215</v>
      </c>
      <c r="B53" s="1030" t="s">
        <v>180</v>
      </c>
      <c r="C53" s="1031" t="s">
        <v>216</v>
      </c>
      <c r="D53" s="1032">
        <v>13927428.41622</v>
      </c>
      <c r="E53" s="1033" t="s">
        <v>2</v>
      </c>
      <c r="F53" s="1034">
        <v>0</v>
      </c>
      <c r="G53" s="1034">
        <v>0</v>
      </c>
      <c r="H53" s="1035">
        <v>0</v>
      </c>
      <c r="I53" s="1034">
        <v>0</v>
      </c>
      <c r="J53" s="977" t="s">
        <v>2</v>
      </c>
      <c r="K53" s="953"/>
      <c r="L53" s="953" t="s">
        <v>2</v>
      </c>
      <c r="M53" s="953" t="s">
        <v>2</v>
      </c>
      <c r="N53" s="953" t="s">
        <v>2</v>
      </c>
      <c r="O53" s="953" t="s">
        <v>2</v>
      </c>
      <c r="P53" s="953" t="s">
        <v>2</v>
      </c>
      <c r="Q53" s="953"/>
      <c r="R53" s="953"/>
      <c r="S53" s="953"/>
      <c r="T53" s="953"/>
      <c r="U53" s="953"/>
      <c r="V53" s="953"/>
      <c r="W53" s="953"/>
      <c r="X53" s="953"/>
      <c r="Y53" s="953"/>
      <c r="Z53" s="953"/>
      <c r="AA53" s="953"/>
      <c r="AB53" s="953"/>
      <c r="AC53" s="953" t="s">
        <v>2</v>
      </c>
    </row>
    <row r="54" spans="1:28" s="1009" customFormat="1" ht="6" customHeight="1">
      <c r="A54" s="1036" t="s">
        <v>2</v>
      </c>
      <c r="B54" s="1037"/>
      <c r="C54" s="1038" t="s">
        <v>2</v>
      </c>
      <c r="D54" s="997"/>
      <c r="E54" s="997"/>
      <c r="F54" s="997"/>
      <c r="G54" s="997"/>
      <c r="H54" s="1024"/>
      <c r="I54" s="1024"/>
      <c r="J54" s="977" t="s">
        <v>2</v>
      </c>
      <c r="K54" s="953"/>
      <c r="L54" s="953" t="s">
        <v>2</v>
      </c>
      <c r="M54" s="953" t="s">
        <v>2</v>
      </c>
      <c r="N54" s="953" t="s">
        <v>2</v>
      </c>
      <c r="O54" s="953" t="s">
        <v>2</v>
      </c>
      <c r="P54" s="953" t="s">
        <v>2</v>
      </c>
      <c r="Q54" s="953"/>
      <c r="R54" s="953"/>
      <c r="S54" s="953"/>
      <c r="T54" s="953"/>
      <c r="U54" s="953"/>
      <c r="V54" s="953"/>
      <c r="W54" s="953"/>
      <c r="X54" s="953"/>
      <c r="Y54" s="953"/>
      <c r="Z54" s="953"/>
      <c r="AA54" s="953"/>
      <c r="AB54" s="953"/>
    </row>
    <row r="55" spans="1:28" s="1009" customFormat="1" ht="20.25" customHeight="1">
      <c r="A55" s="937"/>
      <c r="B55" s="1036" t="s">
        <v>559</v>
      </c>
      <c r="C55" s="1038" t="s">
        <v>760</v>
      </c>
      <c r="D55" s="937"/>
      <c r="E55" s="937"/>
      <c r="F55" s="937"/>
      <c r="G55" s="937"/>
      <c r="H55" s="937"/>
      <c r="I55" s="937"/>
      <c r="J55" s="939"/>
      <c r="K55" s="953"/>
      <c r="L55" s="953" t="s">
        <v>2</v>
      </c>
      <c r="M55" s="953" t="s">
        <v>2</v>
      </c>
      <c r="N55" s="953" t="s">
        <v>2</v>
      </c>
      <c r="O55" s="953" t="s">
        <v>2</v>
      </c>
      <c r="P55" s="953" t="s">
        <v>2</v>
      </c>
      <c r="Q55" s="953"/>
      <c r="R55" s="953"/>
      <c r="S55" s="953"/>
      <c r="T55" s="953"/>
      <c r="U55" s="953"/>
      <c r="V55" s="953"/>
      <c r="W55" s="953"/>
      <c r="X55" s="953"/>
      <c r="Y55" s="953"/>
      <c r="Z55" s="953"/>
      <c r="AA55" s="953"/>
      <c r="AB55" s="953"/>
    </row>
    <row r="56" spans="1:18" ht="15.75">
      <c r="A56" s="1039" t="s">
        <v>761</v>
      </c>
      <c r="B56" s="1037"/>
      <c r="C56" s="1037"/>
      <c r="D56" s="937"/>
      <c r="E56" s="937"/>
      <c r="F56" s="937"/>
      <c r="G56" s="937"/>
      <c r="H56" s="937"/>
      <c r="I56" s="937"/>
      <c r="K56" s="953"/>
      <c r="L56" s="953" t="s">
        <v>2</v>
      </c>
      <c r="M56" s="953" t="s">
        <v>2</v>
      </c>
      <c r="N56" s="953" t="s">
        <v>2</v>
      </c>
      <c r="O56" s="953" t="s">
        <v>2</v>
      </c>
      <c r="P56" s="953" t="s">
        <v>2</v>
      </c>
      <c r="Q56" s="1040"/>
      <c r="R56" s="1040"/>
    </row>
    <row r="57" spans="1:18" ht="15.75">
      <c r="A57" s="1038" t="s">
        <v>762</v>
      </c>
      <c r="B57" s="1037"/>
      <c r="C57" s="1037"/>
      <c r="D57" s="937"/>
      <c r="E57" s="937"/>
      <c r="F57" s="937"/>
      <c r="G57" s="937"/>
      <c r="H57" s="937"/>
      <c r="I57" s="937"/>
      <c r="K57" s="953"/>
      <c r="L57" s="953" t="s">
        <v>2</v>
      </c>
      <c r="M57" s="953" t="s">
        <v>2</v>
      </c>
      <c r="N57" s="953" t="s">
        <v>2</v>
      </c>
      <c r="O57" s="953" t="s">
        <v>2</v>
      </c>
      <c r="P57" s="953" t="s">
        <v>2</v>
      </c>
      <c r="Q57" s="1040"/>
      <c r="R57" s="1040"/>
    </row>
    <row r="58" spans="1:18" ht="15.75">
      <c r="A58" s="1039" t="s">
        <v>763</v>
      </c>
      <c r="B58" s="1037"/>
      <c r="C58" s="1037"/>
      <c r="D58" s="937"/>
      <c r="E58" s="937"/>
      <c r="F58" s="937"/>
      <c r="G58" s="937"/>
      <c r="H58" s="937"/>
      <c r="I58" s="937"/>
      <c r="K58" s="953"/>
      <c r="L58" s="953" t="s">
        <v>2</v>
      </c>
      <c r="M58" s="953" t="s">
        <v>2</v>
      </c>
      <c r="N58" s="953" t="s">
        <v>2</v>
      </c>
      <c r="O58" s="953" t="s">
        <v>2</v>
      </c>
      <c r="P58" s="953" t="s">
        <v>2</v>
      </c>
      <c r="Q58" s="1040"/>
      <c r="R58" s="1040"/>
    </row>
    <row r="59" spans="1:18" ht="15.75">
      <c r="A59" s="1038" t="s">
        <v>764</v>
      </c>
      <c r="F59" s="1009"/>
      <c r="K59" s="953"/>
      <c r="L59" s="953" t="s">
        <v>2</v>
      </c>
      <c r="M59" s="953" t="s">
        <v>2</v>
      </c>
      <c r="N59" s="953" t="s">
        <v>2</v>
      </c>
      <c r="O59" s="953" t="s">
        <v>2</v>
      </c>
      <c r="P59" s="953" t="s">
        <v>2</v>
      </c>
      <c r="Q59" s="1040"/>
      <c r="R59" s="1040"/>
    </row>
    <row r="60" spans="4:18" ht="15.75">
      <c r="D60" s="939" t="s">
        <v>2</v>
      </c>
      <c r="K60" s="953"/>
      <c r="L60" s="953" t="s">
        <v>2</v>
      </c>
      <c r="M60" s="953" t="s">
        <v>2</v>
      </c>
      <c r="N60" s="953" t="s">
        <v>2</v>
      </c>
      <c r="O60" s="953" t="s">
        <v>2</v>
      </c>
      <c r="P60" s="953" t="s">
        <v>2</v>
      </c>
      <c r="Q60" s="1040"/>
      <c r="R60" s="1040"/>
    </row>
    <row r="61" spans="11:18" ht="15.75">
      <c r="K61" s="953"/>
      <c r="L61" s="953" t="s">
        <v>2</v>
      </c>
      <c r="M61" s="953" t="s">
        <v>2</v>
      </c>
      <c r="N61" s="953" t="s">
        <v>2</v>
      </c>
      <c r="O61" s="953" t="s">
        <v>2</v>
      </c>
      <c r="P61" s="953" t="s">
        <v>2</v>
      </c>
      <c r="Q61" s="1040"/>
      <c r="R61" s="1040"/>
    </row>
    <row r="62" spans="11:18" ht="15.75">
      <c r="K62" s="953"/>
      <c r="L62" s="953" t="s">
        <v>2</v>
      </c>
      <c r="M62" s="953" t="s">
        <v>2</v>
      </c>
      <c r="N62" s="953" t="s">
        <v>2</v>
      </c>
      <c r="O62" s="953" t="s">
        <v>2</v>
      </c>
      <c r="P62" s="953" t="s">
        <v>2</v>
      </c>
      <c r="Q62" s="1040"/>
      <c r="R62" s="1040"/>
    </row>
    <row r="63" spans="11:18" ht="15.75">
      <c r="K63" s="953"/>
      <c r="L63" s="953" t="s">
        <v>2</v>
      </c>
      <c r="M63" s="953" t="s">
        <v>2</v>
      </c>
      <c r="N63" s="953" t="s">
        <v>2</v>
      </c>
      <c r="O63" s="953" t="s">
        <v>2</v>
      </c>
      <c r="P63" s="953" t="s">
        <v>2</v>
      </c>
      <c r="Q63" s="1040"/>
      <c r="R63" s="1040"/>
    </row>
    <row r="64" spans="11:18" ht="15.75">
      <c r="K64" s="953"/>
      <c r="L64" s="953" t="s">
        <v>2</v>
      </c>
      <c r="M64" s="953" t="s">
        <v>2</v>
      </c>
      <c r="N64" s="953" t="s">
        <v>2</v>
      </c>
      <c r="O64" s="953" t="s">
        <v>2</v>
      </c>
      <c r="P64" s="953" t="s">
        <v>2</v>
      </c>
      <c r="Q64" s="1040"/>
      <c r="R64" s="1040"/>
    </row>
    <row r="65" spans="11:18" ht="15.75">
      <c r="K65" s="953"/>
      <c r="L65" s="953" t="s">
        <v>2</v>
      </c>
      <c r="M65" s="953" t="s">
        <v>2</v>
      </c>
      <c r="N65" s="953" t="s">
        <v>2</v>
      </c>
      <c r="O65" s="953" t="s">
        <v>2</v>
      </c>
      <c r="P65" s="953" t="s">
        <v>2</v>
      </c>
      <c r="Q65" s="1040"/>
      <c r="R65" s="1040"/>
    </row>
    <row r="66" spans="11:18" ht="15.75">
      <c r="K66" s="953"/>
      <c r="L66" s="953" t="s">
        <v>2</v>
      </c>
      <c r="M66" s="953" t="s">
        <v>2</v>
      </c>
      <c r="N66" s="953" t="s">
        <v>2</v>
      </c>
      <c r="O66" s="953" t="s">
        <v>2</v>
      </c>
      <c r="P66" s="953" t="s">
        <v>2</v>
      </c>
      <c r="Q66" s="1040"/>
      <c r="R66" s="1040"/>
    </row>
    <row r="67" spans="11:18" ht="15.75">
      <c r="K67" s="953"/>
      <c r="L67" s="953" t="s">
        <v>2</v>
      </c>
      <c r="M67" s="953" t="s">
        <v>2</v>
      </c>
      <c r="N67" s="953" t="s">
        <v>2</v>
      </c>
      <c r="O67" s="953" t="s">
        <v>2</v>
      </c>
      <c r="P67" s="953" t="s">
        <v>2</v>
      </c>
      <c r="Q67" s="1040"/>
      <c r="R67" s="1040"/>
    </row>
    <row r="68" spans="11:16" ht="15">
      <c r="K68" s="953"/>
      <c r="L68" s="953" t="s">
        <v>2</v>
      </c>
      <c r="M68" s="953" t="s">
        <v>2</v>
      </c>
      <c r="N68" s="953" t="s">
        <v>2</v>
      </c>
      <c r="O68" s="953" t="s">
        <v>2</v>
      </c>
      <c r="P68" s="953" t="s">
        <v>2</v>
      </c>
    </row>
    <row r="69" spans="11:16" ht="15">
      <c r="K69" s="953"/>
      <c r="L69" s="953" t="s">
        <v>2</v>
      </c>
      <c r="M69" s="953" t="s">
        <v>2</v>
      </c>
      <c r="N69" s="953" t="s">
        <v>2</v>
      </c>
      <c r="O69" s="953" t="s">
        <v>2</v>
      </c>
      <c r="P69" s="953" t="s">
        <v>2</v>
      </c>
    </row>
    <row r="70" spans="11:16" ht="15">
      <c r="K70" s="953"/>
      <c r="L70" s="953" t="s">
        <v>2</v>
      </c>
      <c r="M70" s="953" t="s">
        <v>2</v>
      </c>
      <c r="N70" s="953" t="s">
        <v>2</v>
      </c>
      <c r="O70" s="953" t="s">
        <v>2</v>
      </c>
      <c r="P70" s="953" t="s">
        <v>2</v>
      </c>
    </row>
    <row r="71" spans="11:16" ht="15">
      <c r="K71" s="953"/>
      <c r="L71" s="953" t="s">
        <v>2</v>
      </c>
      <c r="M71" s="953" t="s">
        <v>2</v>
      </c>
      <c r="N71" s="953" t="s">
        <v>2</v>
      </c>
      <c r="O71" s="953" t="s">
        <v>2</v>
      </c>
      <c r="P71" s="953" t="s">
        <v>2</v>
      </c>
    </row>
    <row r="72" spans="11:16" ht="15">
      <c r="K72" s="953"/>
      <c r="L72" s="953" t="s">
        <v>2</v>
      </c>
      <c r="M72" s="953" t="s">
        <v>2</v>
      </c>
      <c r="N72" s="953" t="s">
        <v>2</v>
      </c>
      <c r="O72" s="953" t="s">
        <v>2</v>
      </c>
      <c r="P72" s="953" t="s">
        <v>2</v>
      </c>
    </row>
    <row r="73" spans="11:16" ht="15">
      <c r="K73" s="953"/>
      <c r="L73" s="953" t="s">
        <v>2</v>
      </c>
      <c r="M73" s="953" t="s">
        <v>2</v>
      </c>
      <c r="N73" s="953" t="s">
        <v>2</v>
      </c>
      <c r="O73" s="953" t="s">
        <v>2</v>
      </c>
      <c r="P73" s="953" t="s">
        <v>2</v>
      </c>
    </row>
    <row r="74" spans="11:16" ht="15">
      <c r="K74" s="953"/>
      <c r="L74" s="953" t="s">
        <v>2</v>
      </c>
      <c r="M74" s="953" t="s">
        <v>2</v>
      </c>
      <c r="N74" s="953" t="s">
        <v>2</v>
      </c>
      <c r="O74" s="953" t="s">
        <v>2</v>
      </c>
      <c r="P74" s="953" t="s">
        <v>2</v>
      </c>
    </row>
    <row r="75" spans="11:16" ht="15">
      <c r="K75" s="953"/>
      <c r="L75" s="953" t="s">
        <v>2</v>
      </c>
      <c r="M75" s="953" t="s">
        <v>2</v>
      </c>
      <c r="N75" s="953" t="s">
        <v>2</v>
      </c>
      <c r="O75" s="953" t="s">
        <v>2</v>
      </c>
      <c r="P75" s="953" t="s">
        <v>2</v>
      </c>
    </row>
    <row r="76" spans="11:16" ht="15">
      <c r="K76" s="953"/>
      <c r="L76" s="953" t="s">
        <v>2</v>
      </c>
      <c r="M76" s="953" t="s">
        <v>2</v>
      </c>
      <c r="N76" s="953" t="s">
        <v>2</v>
      </c>
      <c r="O76" s="953" t="s">
        <v>2</v>
      </c>
      <c r="P76" s="953" t="s">
        <v>2</v>
      </c>
    </row>
    <row r="77" spans="11:16" ht="15">
      <c r="K77" s="953"/>
      <c r="L77" s="953" t="s">
        <v>2</v>
      </c>
      <c r="M77" s="953" t="s">
        <v>2</v>
      </c>
      <c r="N77" s="953" t="s">
        <v>2</v>
      </c>
      <c r="O77" s="953" t="s">
        <v>2</v>
      </c>
      <c r="P77" s="953" t="s">
        <v>2</v>
      </c>
    </row>
    <row r="78" spans="11:16" ht="15">
      <c r="K78" s="953"/>
      <c r="L78" s="953" t="s">
        <v>2</v>
      </c>
      <c r="M78" s="953" t="s">
        <v>2</v>
      </c>
      <c r="N78" s="953" t="s">
        <v>2</v>
      </c>
      <c r="O78" s="953" t="s">
        <v>2</v>
      </c>
      <c r="P78" s="953" t="s">
        <v>2</v>
      </c>
    </row>
    <row r="79" spans="11:16" ht="15">
      <c r="K79" s="953"/>
      <c r="L79" s="953" t="s">
        <v>2</v>
      </c>
      <c r="M79" s="953" t="s">
        <v>2</v>
      </c>
      <c r="N79" s="953" t="s">
        <v>2</v>
      </c>
      <c r="O79" s="953" t="s">
        <v>2</v>
      </c>
      <c r="P79" s="953" t="s">
        <v>2</v>
      </c>
    </row>
    <row r="80" spans="11:16" ht="15">
      <c r="K80" s="953"/>
      <c r="L80" s="953" t="s">
        <v>2</v>
      </c>
      <c r="M80" s="953" t="s">
        <v>2</v>
      </c>
      <c r="N80" s="953" t="s">
        <v>2</v>
      </c>
      <c r="O80" s="953" t="s">
        <v>2</v>
      </c>
      <c r="P80" s="953" t="s">
        <v>2</v>
      </c>
    </row>
    <row r="81" spans="11:16" ht="15">
      <c r="K81" s="953"/>
      <c r="L81" s="953" t="s">
        <v>2</v>
      </c>
      <c r="M81" s="953" t="s">
        <v>2</v>
      </c>
      <c r="N81" s="953" t="s">
        <v>2</v>
      </c>
      <c r="O81" s="953" t="s">
        <v>2</v>
      </c>
      <c r="P81" s="953" t="s">
        <v>2</v>
      </c>
    </row>
    <row r="82" spans="11:16" ht="15">
      <c r="K82" s="953"/>
      <c r="L82" s="953" t="s">
        <v>2</v>
      </c>
      <c r="M82" s="953" t="s">
        <v>2</v>
      </c>
      <c r="N82" s="953" t="s">
        <v>2</v>
      </c>
      <c r="O82" s="953" t="s">
        <v>2</v>
      </c>
      <c r="P82" s="953" t="s">
        <v>2</v>
      </c>
    </row>
    <row r="83" spans="11:16" ht="15">
      <c r="K83" s="953"/>
      <c r="L83" s="953" t="s">
        <v>2</v>
      </c>
      <c r="M83" s="953" t="s">
        <v>2</v>
      </c>
      <c r="N83" s="953" t="s">
        <v>2</v>
      </c>
      <c r="O83" s="953" t="s">
        <v>2</v>
      </c>
      <c r="P83" s="953" t="s">
        <v>2</v>
      </c>
    </row>
    <row r="84" spans="11:16" ht="15">
      <c r="K84" s="953"/>
      <c r="L84" s="953" t="s">
        <v>2</v>
      </c>
      <c r="M84" s="953" t="s">
        <v>2</v>
      </c>
      <c r="N84" s="953" t="s">
        <v>2</v>
      </c>
      <c r="O84" s="953" t="s">
        <v>2</v>
      </c>
      <c r="P84" s="953" t="s">
        <v>2</v>
      </c>
    </row>
    <row r="85" spans="11:16" ht="15">
      <c r="K85" s="953"/>
      <c r="L85" s="953" t="s">
        <v>2</v>
      </c>
      <c r="M85" s="953" t="s">
        <v>2</v>
      </c>
      <c r="N85" s="953" t="s">
        <v>2</v>
      </c>
      <c r="O85" s="953" t="s">
        <v>2</v>
      </c>
      <c r="P85" s="953" t="s">
        <v>2</v>
      </c>
    </row>
    <row r="86" spans="11:16" ht="15">
      <c r="K86" s="953"/>
      <c r="L86" s="953" t="s">
        <v>2</v>
      </c>
      <c r="M86" s="953" t="s">
        <v>2</v>
      </c>
      <c r="N86" s="953" t="s">
        <v>2</v>
      </c>
      <c r="O86" s="953" t="s">
        <v>2</v>
      </c>
      <c r="P86" s="953" t="s">
        <v>2</v>
      </c>
    </row>
  </sheetData>
  <sheetProtection/>
  <mergeCells count="6">
    <mergeCell ref="H5:I5"/>
    <mergeCell ref="H6:I6"/>
    <mergeCell ref="D11:E11"/>
    <mergeCell ref="A13:C13"/>
    <mergeCell ref="A1:C1"/>
    <mergeCell ref="D5:G5"/>
  </mergeCells>
  <printOptions horizontalCentered="1"/>
  <pageMargins left="0.31496062992125984" right="0.31496062992125984" top="0.6299212598425197" bottom="0.1968503937007874" header="0.4724409448818898" footer="0.31496062992125984"/>
  <pageSetup firstPageNumber="46" useFirstPageNumber="1" horizontalDpi="600" verticalDpi="600" orientation="landscape" paperSize="9" scale="70" r:id="rId1"/>
  <headerFooter alignWithMargins="0">
    <oddHeader>&amp;C&amp;"Arial,Normalny"&amp;12- &amp;P -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Arkusz21" transitionEvaluation="1" transitionEntry="1"/>
  <dimension ref="A1:CB270"/>
  <sheetViews>
    <sheetView showGridLines="0" zoomScale="75" zoomScaleNormal="75" zoomScalePageLayoutView="0" workbookViewId="0" topLeftCell="A1">
      <selection activeCell="A1" sqref="A1"/>
    </sheetView>
  </sheetViews>
  <sheetFormatPr defaultColWidth="12.625" defaultRowHeight="12.75"/>
  <cols>
    <col min="1" max="1" width="64.25390625" style="1044" customWidth="1"/>
    <col min="2" max="2" width="19.625" style="1044" customWidth="1"/>
    <col min="3" max="3" width="1.75390625" style="1044" customWidth="1"/>
    <col min="4" max="4" width="20.75390625" style="1044" customWidth="1"/>
    <col min="5" max="7" width="20.875" style="1044" customWidth="1"/>
    <col min="8" max="8" width="2.875" style="1044" customWidth="1"/>
    <col min="9" max="9" width="7.00390625" style="1044" customWidth="1"/>
    <col min="10" max="10" width="17.00390625" style="1044" customWidth="1"/>
    <col min="11" max="11" width="11.00390625" style="1044" bestFit="1" customWidth="1"/>
    <col min="12" max="12" width="12.125" style="1044" bestFit="1" customWidth="1"/>
    <col min="13" max="13" width="21.875" style="1044" customWidth="1"/>
    <col min="14" max="14" width="15.875" style="1044" customWidth="1"/>
    <col min="15" max="15" width="13.375" style="1044" customWidth="1"/>
    <col min="16" max="16" width="21.625" style="1044" customWidth="1"/>
    <col min="17" max="17" width="19.625" style="1044" customWidth="1"/>
    <col min="18" max="18" width="15.00390625" style="1044" customWidth="1"/>
    <col min="19" max="19" width="25.375" style="1044" customWidth="1"/>
    <col min="20" max="16384" width="12.625" style="1044" customWidth="1"/>
  </cols>
  <sheetData>
    <row r="1" spans="1:7" ht="16.5" customHeight="1">
      <c r="A1" s="1041" t="s">
        <v>765</v>
      </c>
      <c r="B1" s="1042"/>
      <c r="C1" s="1042"/>
      <c r="D1" s="1042"/>
      <c r="E1" s="1042"/>
      <c r="F1" s="1043"/>
      <c r="G1" s="1043"/>
    </row>
    <row r="2" spans="1:7" ht="15.75" customHeight="1">
      <c r="A2" s="1045" t="s">
        <v>766</v>
      </c>
      <c r="B2" s="1046"/>
      <c r="C2" s="1046"/>
      <c r="D2" s="1046"/>
      <c r="E2" s="1046"/>
      <c r="F2" s="1047"/>
      <c r="G2" s="1047"/>
    </row>
    <row r="3" spans="1:7" ht="6" customHeight="1">
      <c r="A3" s="1045"/>
      <c r="B3" s="1046"/>
      <c r="C3" s="1046"/>
      <c r="D3" s="1046"/>
      <c r="E3" s="1046"/>
      <c r="F3" s="1047"/>
      <c r="G3" s="1047"/>
    </row>
    <row r="4" spans="1:7" ht="15" customHeight="1">
      <c r="A4" s="1045"/>
      <c r="B4" s="1046"/>
      <c r="C4" s="1046"/>
      <c r="D4" s="1046"/>
      <c r="E4" s="1046"/>
      <c r="F4" s="1047"/>
      <c r="G4" s="1048" t="s">
        <v>26</v>
      </c>
    </row>
    <row r="5" spans="1:7" ht="16.5" customHeight="1">
      <c r="A5" s="1049"/>
      <c r="B5" s="1242" t="s">
        <v>731</v>
      </c>
      <c r="C5" s="1243"/>
      <c r="D5" s="1243"/>
      <c r="E5" s="1244"/>
      <c r="F5" s="1245" t="s">
        <v>732</v>
      </c>
      <c r="G5" s="1246"/>
    </row>
    <row r="6" spans="1:9" ht="15" customHeight="1">
      <c r="A6" s="1050"/>
      <c r="B6" s="1051" t="s">
        <v>733</v>
      </c>
      <c r="C6" s="1052"/>
      <c r="D6" s="1053"/>
      <c r="E6" s="1054"/>
      <c r="F6" s="1247" t="s">
        <v>733</v>
      </c>
      <c r="G6" s="1248"/>
      <c r="H6" s="1055" t="s">
        <v>2</v>
      </c>
      <c r="I6" s="1055" t="s">
        <v>2</v>
      </c>
    </row>
    <row r="7" spans="1:9" ht="15.75">
      <c r="A7" s="1056" t="s">
        <v>29</v>
      </c>
      <c r="B7" s="1057"/>
      <c r="C7" s="1058"/>
      <c r="D7" s="1059" t="s">
        <v>734</v>
      </c>
      <c r="E7" s="1060"/>
      <c r="F7" s="1061" t="s">
        <v>2</v>
      </c>
      <c r="G7" s="1062" t="s">
        <v>2</v>
      </c>
      <c r="H7" s="1055"/>
      <c r="I7" s="1055" t="s">
        <v>2</v>
      </c>
    </row>
    <row r="8" spans="1:9" ht="14.25" customHeight="1">
      <c r="A8" s="1063"/>
      <c r="B8" s="1064"/>
      <c r="C8" s="1065"/>
      <c r="D8" s="1066"/>
      <c r="E8" s="1059" t="s">
        <v>734</v>
      </c>
      <c r="F8" s="1067" t="s">
        <v>735</v>
      </c>
      <c r="G8" s="1062" t="s">
        <v>736</v>
      </c>
      <c r="H8" s="1068"/>
      <c r="I8" s="1055" t="s">
        <v>2</v>
      </c>
    </row>
    <row r="9" spans="1:9" ht="14.25" customHeight="1">
      <c r="A9" s="1069"/>
      <c r="B9" s="1070" t="s">
        <v>737</v>
      </c>
      <c r="C9" s="1065"/>
      <c r="D9" s="1065" t="s">
        <v>738</v>
      </c>
      <c r="E9" s="1071" t="s">
        <v>739</v>
      </c>
      <c r="F9" s="1067" t="s">
        <v>570</v>
      </c>
      <c r="G9" s="1062" t="s">
        <v>740</v>
      </c>
      <c r="H9" s="1068"/>
      <c r="I9" s="1055" t="s">
        <v>2</v>
      </c>
    </row>
    <row r="10" spans="1:9" ht="14.25" customHeight="1">
      <c r="A10" s="1072"/>
      <c r="B10" s="1073"/>
      <c r="C10" s="1074"/>
      <c r="D10" s="1075"/>
      <c r="E10" s="1071" t="s">
        <v>741</v>
      </c>
      <c r="F10" s="1076" t="s">
        <v>742</v>
      </c>
      <c r="G10" s="1077"/>
      <c r="H10" s="1078" t="s">
        <v>2</v>
      </c>
      <c r="I10" s="1055" t="s">
        <v>2</v>
      </c>
    </row>
    <row r="11" spans="1:9" ht="9.75" customHeight="1">
      <c r="A11" s="1079" t="s">
        <v>37</v>
      </c>
      <c r="B11" s="1249">
        <v>2</v>
      </c>
      <c r="C11" s="1250"/>
      <c r="D11" s="1080">
        <v>3</v>
      </c>
      <c r="E11" s="1080">
        <v>4</v>
      </c>
      <c r="F11" s="1081">
        <v>5</v>
      </c>
      <c r="G11" s="1082">
        <v>6</v>
      </c>
      <c r="H11" s="1078" t="s">
        <v>2</v>
      </c>
      <c r="I11" s="1055" t="s">
        <v>2</v>
      </c>
    </row>
    <row r="12" spans="1:9" ht="12.75" customHeight="1">
      <c r="A12" s="1083" t="s">
        <v>2</v>
      </c>
      <c r="B12" s="1084" t="s">
        <v>2</v>
      </c>
      <c r="C12" s="1085" t="s">
        <v>2</v>
      </c>
      <c r="D12" s="1086" t="s">
        <v>4</v>
      </c>
      <c r="E12" s="1087"/>
      <c r="F12" s="1088" t="s">
        <v>2</v>
      </c>
      <c r="G12" s="1089" t="s">
        <v>4</v>
      </c>
      <c r="H12" s="1078" t="s">
        <v>2</v>
      </c>
      <c r="I12" s="1055" t="s">
        <v>2</v>
      </c>
    </row>
    <row r="13" spans="1:9" ht="16.5" customHeight="1">
      <c r="A13" s="1083" t="s">
        <v>767</v>
      </c>
      <c r="B13" s="1084">
        <v>3087488.09984</v>
      </c>
      <c r="C13" s="1085" t="s">
        <v>2</v>
      </c>
      <c r="D13" s="1090">
        <v>2426.11038</v>
      </c>
      <c r="E13" s="1090">
        <v>1418.9865</v>
      </c>
      <c r="F13" s="1084">
        <v>2425.8954299999996</v>
      </c>
      <c r="G13" s="1091">
        <v>0.21495</v>
      </c>
      <c r="H13" s="1078" t="s">
        <v>2</v>
      </c>
      <c r="I13" s="1055" t="s">
        <v>2</v>
      </c>
    </row>
    <row r="14" spans="1:80" s="1097" customFormat="1" ht="21.75" customHeight="1">
      <c r="A14" s="450" t="s">
        <v>109</v>
      </c>
      <c r="B14" s="1092">
        <v>3513.80593</v>
      </c>
      <c r="C14" s="1093"/>
      <c r="D14" s="1094">
        <v>7.137</v>
      </c>
      <c r="E14" s="1094">
        <v>7.137</v>
      </c>
      <c r="F14" s="1095">
        <v>7.137</v>
      </c>
      <c r="G14" s="1096">
        <v>0</v>
      </c>
      <c r="H14" s="1078" t="s">
        <v>2</v>
      </c>
      <c r="I14" s="1055" t="s">
        <v>2</v>
      </c>
      <c r="J14" s="1044"/>
      <c r="K14" s="1044"/>
      <c r="L14" s="1044"/>
      <c r="M14" s="1044"/>
      <c r="N14" s="1044"/>
      <c r="O14" s="1044"/>
      <c r="P14" s="1044"/>
      <c r="Q14" s="1044"/>
      <c r="R14" s="1044"/>
      <c r="S14" s="1044"/>
      <c r="T14" s="1044"/>
      <c r="U14" s="1044"/>
      <c r="V14" s="1044"/>
      <c r="W14" s="1044"/>
      <c r="X14" s="1044"/>
      <c r="Y14" s="1044"/>
      <c r="Z14" s="1044"/>
      <c r="AA14" s="1044"/>
      <c r="AB14" s="1044"/>
      <c r="AC14" s="1044"/>
      <c r="AD14" s="1044"/>
      <c r="AE14" s="1044"/>
      <c r="AF14" s="1044"/>
      <c r="AG14" s="1044"/>
      <c r="AH14" s="1044"/>
      <c r="AI14" s="1044"/>
      <c r="AJ14" s="1044"/>
      <c r="AK14" s="1044"/>
      <c r="AL14" s="1044"/>
      <c r="AM14" s="1044"/>
      <c r="AN14" s="1044"/>
      <c r="AO14" s="1044"/>
      <c r="AP14" s="1044"/>
      <c r="AQ14" s="1044"/>
      <c r="AR14" s="1044"/>
      <c r="AS14" s="1044"/>
      <c r="AT14" s="1044"/>
      <c r="AU14" s="1044"/>
      <c r="AV14" s="1044"/>
      <c r="AW14" s="1044"/>
      <c r="AX14" s="1044"/>
      <c r="AY14" s="1044"/>
      <c r="AZ14" s="1044"/>
      <c r="BA14" s="1044"/>
      <c r="BB14" s="1044"/>
      <c r="BC14" s="1044"/>
      <c r="BD14" s="1044"/>
      <c r="BE14" s="1044"/>
      <c r="BF14" s="1044"/>
      <c r="BG14" s="1044"/>
      <c r="BH14" s="1044"/>
      <c r="BI14" s="1044"/>
      <c r="BJ14" s="1044"/>
      <c r="BK14" s="1044"/>
      <c r="BL14" s="1044"/>
      <c r="BM14" s="1044"/>
      <c r="BN14" s="1044"/>
      <c r="BO14" s="1044"/>
      <c r="BP14" s="1044"/>
      <c r="BQ14" s="1044"/>
      <c r="BR14" s="1044"/>
      <c r="BS14" s="1044"/>
      <c r="BT14" s="1044"/>
      <c r="BU14" s="1044"/>
      <c r="BV14" s="1044"/>
      <c r="BW14" s="1044"/>
      <c r="BX14" s="1044"/>
      <c r="BY14" s="1044"/>
      <c r="BZ14" s="1044"/>
      <c r="CA14" s="1044"/>
      <c r="CB14" s="1044"/>
    </row>
    <row r="15" spans="1:80" s="1097" customFormat="1" ht="21.75" customHeight="1">
      <c r="A15" s="450" t="s">
        <v>110</v>
      </c>
      <c r="B15" s="1092">
        <v>7424.583719999999</v>
      </c>
      <c r="C15" s="1093"/>
      <c r="D15" s="1098">
        <v>0</v>
      </c>
      <c r="E15" s="1098">
        <v>0</v>
      </c>
      <c r="F15" s="1095">
        <v>0</v>
      </c>
      <c r="G15" s="1098">
        <v>0</v>
      </c>
      <c r="H15" s="1078" t="s">
        <v>2</v>
      </c>
      <c r="I15" s="1055" t="s">
        <v>2</v>
      </c>
      <c r="J15" s="1044"/>
      <c r="K15" s="1044"/>
      <c r="L15" s="1044"/>
      <c r="M15" s="1044"/>
      <c r="N15" s="1044"/>
      <c r="O15" s="1044"/>
      <c r="P15" s="1044"/>
      <c r="Q15" s="1044"/>
      <c r="R15" s="1044"/>
      <c r="S15" s="1044"/>
      <c r="T15" s="1044"/>
      <c r="U15" s="1044"/>
      <c r="V15" s="1044"/>
      <c r="W15" s="1044"/>
      <c r="X15" s="1044"/>
      <c r="Y15" s="1044"/>
      <c r="Z15" s="1044"/>
      <c r="AA15" s="1044"/>
      <c r="AB15" s="1044"/>
      <c r="AC15" s="1044"/>
      <c r="AD15" s="1044"/>
      <c r="AE15" s="1044"/>
      <c r="AF15" s="1044"/>
      <c r="AG15" s="1044"/>
      <c r="AH15" s="1044"/>
      <c r="AI15" s="1044"/>
      <c r="AJ15" s="1044"/>
      <c r="AK15" s="1044"/>
      <c r="AL15" s="1044"/>
      <c r="AM15" s="1044"/>
      <c r="AN15" s="1044"/>
      <c r="AO15" s="1044"/>
      <c r="AP15" s="1044"/>
      <c r="AQ15" s="1044"/>
      <c r="AR15" s="1044"/>
      <c r="AS15" s="1044"/>
      <c r="AT15" s="1044"/>
      <c r="AU15" s="1044"/>
      <c r="AV15" s="1044"/>
      <c r="AW15" s="1044"/>
      <c r="AX15" s="1044"/>
      <c r="AY15" s="1044"/>
      <c r="AZ15" s="1044"/>
      <c r="BA15" s="1044"/>
      <c r="BB15" s="1044"/>
      <c r="BC15" s="1044"/>
      <c r="BD15" s="1044"/>
      <c r="BE15" s="1044"/>
      <c r="BF15" s="1044"/>
      <c r="BG15" s="1044"/>
      <c r="BH15" s="1044"/>
      <c r="BI15" s="1044"/>
      <c r="BJ15" s="1044"/>
      <c r="BK15" s="1044"/>
      <c r="BL15" s="1044"/>
      <c r="BM15" s="1044"/>
      <c r="BN15" s="1044"/>
      <c r="BO15" s="1044"/>
      <c r="BP15" s="1044"/>
      <c r="BQ15" s="1044"/>
      <c r="BR15" s="1044"/>
      <c r="BS15" s="1044"/>
      <c r="BT15" s="1044"/>
      <c r="BU15" s="1044"/>
      <c r="BV15" s="1044"/>
      <c r="BW15" s="1044"/>
      <c r="BX15" s="1044"/>
      <c r="BY15" s="1044"/>
      <c r="BZ15" s="1044"/>
      <c r="CA15" s="1044"/>
      <c r="CB15" s="1044"/>
    </row>
    <row r="16" spans="1:80" s="1097" customFormat="1" ht="21.75" customHeight="1">
      <c r="A16" s="450" t="s">
        <v>111</v>
      </c>
      <c r="B16" s="1092">
        <v>1455.72164</v>
      </c>
      <c r="C16" s="1093"/>
      <c r="D16" s="1098">
        <v>0</v>
      </c>
      <c r="E16" s="1099">
        <v>0</v>
      </c>
      <c r="F16" s="1095">
        <v>0</v>
      </c>
      <c r="G16" s="1098">
        <v>0</v>
      </c>
      <c r="H16" s="1078" t="s">
        <v>2</v>
      </c>
      <c r="I16" s="1055" t="s">
        <v>2</v>
      </c>
      <c r="J16" s="1044"/>
      <c r="K16" s="1044"/>
      <c r="L16" s="1044"/>
      <c r="M16" s="1044"/>
      <c r="N16" s="1044"/>
      <c r="O16" s="1044"/>
      <c r="P16" s="1044"/>
      <c r="Q16" s="1044"/>
      <c r="R16" s="1044"/>
      <c r="S16" s="1044"/>
      <c r="T16" s="1044"/>
      <c r="U16" s="1044"/>
      <c r="V16" s="1044"/>
      <c r="W16" s="1044"/>
      <c r="X16" s="1044"/>
      <c r="Y16" s="1044"/>
      <c r="Z16" s="1044"/>
      <c r="AA16" s="1044"/>
      <c r="AB16" s="1044"/>
      <c r="AC16" s="1044"/>
      <c r="AD16" s="1044"/>
      <c r="AE16" s="1044"/>
      <c r="AF16" s="1044"/>
      <c r="AG16" s="1044"/>
      <c r="AH16" s="1044"/>
      <c r="AI16" s="1044"/>
      <c r="AJ16" s="1044"/>
      <c r="AK16" s="1044"/>
      <c r="AL16" s="1044"/>
      <c r="AM16" s="1044"/>
      <c r="AN16" s="1044"/>
      <c r="AO16" s="1044"/>
      <c r="AP16" s="1044"/>
      <c r="AQ16" s="1044"/>
      <c r="AR16" s="1044"/>
      <c r="AS16" s="1044"/>
      <c r="AT16" s="1044"/>
      <c r="AU16" s="1044"/>
      <c r="AV16" s="1044"/>
      <c r="AW16" s="1044"/>
      <c r="AX16" s="1044"/>
      <c r="AY16" s="1044"/>
      <c r="AZ16" s="1044"/>
      <c r="BA16" s="1044"/>
      <c r="BB16" s="1044"/>
      <c r="BC16" s="1044"/>
      <c r="BD16" s="1044"/>
      <c r="BE16" s="1044"/>
      <c r="BF16" s="1044"/>
      <c r="BG16" s="1044"/>
      <c r="BH16" s="1044"/>
      <c r="BI16" s="1044"/>
      <c r="BJ16" s="1044"/>
      <c r="BK16" s="1044"/>
      <c r="BL16" s="1044"/>
      <c r="BM16" s="1044"/>
      <c r="BN16" s="1044"/>
      <c r="BO16" s="1044"/>
      <c r="BP16" s="1044"/>
      <c r="BQ16" s="1044"/>
      <c r="BR16" s="1044"/>
      <c r="BS16" s="1044"/>
      <c r="BT16" s="1044"/>
      <c r="BU16" s="1044"/>
      <c r="BV16" s="1044"/>
      <c r="BW16" s="1044"/>
      <c r="BX16" s="1044"/>
      <c r="BY16" s="1044"/>
      <c r="BZ16" s="1044"/>
      <c r="CA16" s="1044"/>
      <c r="CB16" s="1044"/>
    </row>
    <row r="17" spans="1:80" s="1097" customFormat="1" ht="21.75" customHeight="1">
      <c r="A17" s="450" t="s">
        <v>112</v>
      </c>
      <c r="B17" s="1092">
        <v>40.15163</v>
      </c>
      <c r="C17" s="1093"/>
      <c r="D17" s="1098">
        <v>0</v>
      </c>
      <c r="E17" s="1099">
        <v>0</v>
      </c>
      <c r="F17" s="1095">
        <v>0</v>
      </c>
      <c r="G17" s="1098">
        <v>0</v>
      </c>
      <c r="H17" s="1078" t="s">
        <v>2</v>
      </c>
      <c r="I17" s="1055" t="s">
        <v>2</v>
      </c>
      <c r="J17" s="1044"/>
      <c r="K17" s="1044"/>
      <c r="L17" s="1044"/>
      <c r="M17" s="1044"/>
      <c r="N17" s="1044"/>
      <c r="O17" s="1044"/>
      <c r="P17" s="1044"/>
      <c r="Q17" s="1044"/>
      <c r="R17" s="1044"/>
      <c r="S17" s="1044"/>
      <c r="T17" s="1044"/>
      <c r="U17" s="1044"/>
      <c r="V17" s="1044"/>
      <c r="W17" s="1044"/>
      <c r="X17" s="1044"/>
      <c r="Y17" s="1044"/>
      <c r="Z17" s="1044"/>
      <c r="AA17" s="1044"/>
      <c r="AB17" s="1044"/>
      <c r="AC17" s="1044"/>
      <c r="AD17" s="1044"/>
      <c r="AE17" s="1044"/>
      <c r="AF17" s="1044"/>
      <c r="AG17" s="1044"/>
      <c r="AH17" s="1044"/>
      <c r="AI17" s="1044"/>
      <c r="AJ17" s="1044"/>
      <c r="AK17" s="1044"/>
      <c r="AL17" s="1044"/>
      <c r="AM17" s="1044"/>
      <c r="AN17" s="1044"/>
      <c r="AO17" s="1044"/>
      <c r="AP17" s="1044"/>
      <c r="AQ17" s="1044"/>
      <c r="AR17" s="1044"/>
      <c r="AS17" s="1044"/>
      <c r="AT17" s="1044"/>
      <c r="AU17" s="1044"/>
      <c r="AV17" s="1044"/>
      <c r="AW17" s="1044"/>
      <c r="AX17" s="1044"/>
      <c r="AY17" s="1044"/>
      <c r="AZ17" s="1044"/>
      <c r="BA17" s="1044"/>
      <c r="BB17" s="1044"/>
      <c r="BC17" s="1044"/>
      <c r="BD17" s="1044"/>
      <c r="BE17" s="1044"/>
      <c r="BF17" s="1044"/>
      <c r="BG17" s="1044"/>
      <c r="BH17" s="1044"/>
      <c r="BI17" s="1044"/>
      <c r="BJ17" s="1044"/>
      <c r="BK17" s="1044"/>
      <c r="BL17" s="1044"/>
      <c r="BM17" s="1044"/>
      <c r="BN17" s="1044"/>
      <c r="BO17" s="1044"/>
      <c r="BP17" s="1044"/>
      <c r="BQ17" s="1044"/>
      <c r="BR17" s="1044"/>
      <c r="BS17" s="1044"/>
      <c r="BT17" s="1044"/>
      <c r="BU17" s="1044"/>
      <c r="BV17" s="1044"/>
      <c r="BW17" s="1044"/>
      <c r="BX17" s="1044"/>
      <c r="BY17" s="1044"/>
      <c r="BZ17" s="1044"/>
      <c r="CA17" s="1044"/>
      <c r="CB17" s="1044"/>
    </row>
    <row r="18" spans="1:80" s="1097" customFormat="1" ht="21.75" customHeight="1">
      <c r="A18" s="450" t="s">
        <v>113</v>
      </c>
      <c r="B18" s="1092">
        <v>4328.97005</v>
      </c>
      <c r="C18" s="1093"/>
      <c r="D18" s="1098">
        <v>0</v>
      </c>
      <c r="E18" s="1099">
        <v>0</v>
      </c>
      <c r="F18" s="1095">
        <v>0</v>
      </c>
      <c r="G18" s="1098">
        <v>0</v>
      </c>
      <c r="H18" s="1078" t="s">
        <v>2</v>
      </c>
      <c r="I18" s="1055" t="s">
        <v>2</v>
      </c>
      <c r="J18" s="1044"/>
      <c r="K18" s="1044"/>
      <c r="L18" s="1044"/>
      <c r="M18" s="1044"/>
      <c r="N18" s="1044"/>
      <c r="O18" s="1044"/>
      <c r="P18" s="1044"/>
      <c r="Q18" s="1044"/>
      <c r="R18" s="1044"/>
      <c r="S18" s="1044"/>
      <c r="T18" s="1044"/>
      <c r="U18" s="1044"/>
      <c r="V18" s="1044"/>
      <c r="W18" s="1044"/>
      <c r="X18" s="1044"/>
      <c r="Y18" s="1044"/>
      <c r="Z18" s="1044"/>
      <c r="AA18" s="1044"/>
      <c r="AB18" s="1044"/>
      <c r="AC18" s="1044"/>
      <c r="AD18" s="1044"/>
      <c r="AE18" s="1044"/>
      <c r="AF18" s="1044"/>
      <c r="AG18" s="1044"/>
      <c r="AH18" s="1044"/>
      <c r="AI18" s="1044"/>
      <c r="AJ18" s="1044"/>
      <c r="AK18" s="1044"/>
      <c r="AL18" s="1044"/>
      <c r="AM18" s="1044"/>
      <c r="AN18" s="1044"/>
      <c r="AO18" s="1044"/>
      <c r="AP18" s="1044"/>
      <c r="AQ18" s="1044"/>
      <c r="AR18" s="1044"/>
      <c r="AS18" s="1044"/>
      <c r="AT18" s="1044"/>
      <c r="AU18" s="1044"/>
      <c r="AV18" s="1044"/>
      <c r="AW18" s="1044"/>
      <c r="AX18" s="1044"/>
      <c r="AY18" s="1044"/>
      <c r="AZ18" s="1044"/>
      <c r="BA18" s="1044"/>
      <c r="BB18" s="1044"/>
      <c r="BC18" s="1044"/>
      <c r="BD18" s="1044"/>
      <c r="BE18" s="1044"/>
      <c r="BF18" s="1044"/>
      <c r="BG18" s="1044"/>
      <c r="BH18" s="1044"/>
      <c r="BI18" s="1044"/>
      <c r="BJ18" s="1044"/>
      <c r="BK18" s="1044"/>
      <c r="BL18" s="1044"/>
      <c r="BM18" s="1044"/>
      <c r="BN18" s="1044"/>
      <c r="BO18" s="1044"/>
      <c r="BP18" s="1044"/>
      <c r="BQ18" s="1044"/>
      <c r="BR18" s="1044"/>
      <c r="BS18" s="1044"/>
      <c r="BT18" s="1044"/>
      <c r="BU18" s="1044"/>
      <c r="BV18" s="1044"/>
      <c r="BW18" s="1044"/>
      <c r="BX18" s="1044"/>
      <c r="BY18" s="1044"/>
      <c r="BZ18" s="1044"/>
      <c r="CA18" s="1044"/>
      <c r="CB18" s="1044"/>
    </row>
    <row r="19" spans="1:80" s="1097" customFormat="1" ht="21.75" customHeight="1">
      <c r="A19" s="450" t="s">
        <v>114</v>
      </c>
      <c r="B19" s="1092">
        <v>12.88854</v>
      </c>
      <c r="C19" s="1093"/>
      <c r="D19" s="1098">
        <v>0</v>
      </c>
      <c r="E19" s="1099">
        <v>0</v>
      </c>
      <c r="F19" s="1095">
        <v>0</v>
      </c>
      <c r="G19" s="1098">
        <v>0</v>
      </c>
      <c r="H19" s="1078" t="s">
        <v>2</v>
      </c>
      <c r="I19" s="1055" t="s">
        <v>2</v>
      </c>
      <c r="J19" s="1044"/>
      <c r="K19" s="1044"/>
      <c r="L19" s="1044"/>
      <c r="M19" s="1044"/>
      <c r="N19" s="1044"/>
      <c r="O19" s="1044"/>
      <c r="P19" s="1044"/>
      <c r="Q19" s="1044"/>
      <c r="R19" s="1044"/>
      <c r="S19" s="1044"/>
      <c r="T19" s="1044"/>
      <c r="U19" s="1044"/>
      <c r="V19" s="1044"/>
      <c r="W19" s="1044"/>
      <c r="X19" s="1044"/>
      <c r="Y19" s="1044"/>
      <c r="Z19" s="1044"/>
      <c r="AA19" s="1044"/>
      <c r="AB19" s="1044"/>
      <c r="AC19" s="1044"/>
      <c r="AD19" s="1044"/>
      <c r="AE19" s="1044"/>
      <c r="AF19" s="1044"/>
      <c r="AG19" s="1044"/>
      <c r="AH19" s="1044"/>
      <c r="AI19" s="1044"/>
      <c r="AJ19" s="1044"/>
      <c r="AK19" s="1044"/>
      <c r="AL19" s="1044"/>
      <c r="AM19" s="1044"/>
      <c r="AN19" s="1044"/>
      <c r="AO19" s="1044"/>
      <c r="AP19" s="1044"/>
      <c r="AQ19" s="1044"/>
      <c r="AR19" s="1044"/>
      <c r="AS19" s="1044"/>
      <c r="AT19" s="1044"/>
      <c r="AU19" s="1044"/>
      <c r="AV19" s="1044"/>
      <c r="AW19" s="1044"/>
      <c r="AX19" s="1044"/>
      <c r="AY19" s="1044"/>
      <c r="AZ19" s="1044"/>
      <c r="BA19" s="1044"/>
      <c r="BB19" s="1044"/>
      <c r="BC19" s="1044"/>
      <c r="BD19" s="1044"/>
      <c r="BE19" s="1044"/>
      <c r="BF19" s="1044"/>
      <c r="BG19" s="1044"/>
      <c r="BH19" s="1044"/>
      <c r="BI19" s="1044"/>
      <c r="BJ19" s="1044"/>
      <c r="BK19" s="1044"/>
      <c r="BL19" s="1044"/>
      <c r="BM19" s="1044"/>
      <c r="BN19" s="1044"/>
      <c r="BO19" s="1044"/>
      <c r="BP19" s="1044"/>
      <c r="BQ19" s="1044"/>
      <c r="BR19" s="1044"/>
      <c r="BS19" s="1044"/>
      <c r="BT19" s="1044"/>
      <c r="BU19" s="1044"/>
      <c r="BV19" s="1044"/>
      <c r="BW19" s="1044"/>
      <c r="BX19" s="1044"/>
      <c r="BY19" s="1044"/>
      <c r="BZ19" s="1044"/>
      <c r="CA19" s="1044"/>
      <c r="CB19" s="1044"/>
    </row>
    <row r="20" spans="1:80" s="1097" customFormat="1" ht="21.75" customHeight="1">
      <c r="A20" s="450" t="s">
        <v>115</v>
      </c>
      <c r="B20" s="1092">
        <v>969.2160799999999</v>
      </c>
      <c r="C20" s="1093"/>
      <c r="D20" s="1098">
        <v>0</v>
      </c>
      <c r="E20" s="1099">
        <v>0</v>
      </c>
      <c r="F20" s="1095">
        <v>0</v>
      </c>
      <c r="G20" s="1098">
        <v>0</v>
      </c>
      <c r="H20" s="1078" t="s">
        <v>2</v>
      </c>
      <c r="I20" s="1055" t="s">
        <v>2</v>
      </c>
      <c r="J20" s="1044"/>
      <c r="K20" s="1044"/>
      <c r="L20" s="1044"/>
      <c r="M20" s="1044"/>
      <c r="N20" s="1044"/>
      <c r="O20" s="1044"/>
      <c r="P20" s="1044"/>
      <c r="Q20" s="1044"/>
      <c r="R20" s="1044"/>
      <c r="S20" s="1044"/>
      <c r="T20" s="1044"/>
      <c r="U20" s="1044"/>
      <c r="V20" s="1044"/>
      <c r="W20" s="1044"/>
      <c r="X20" s="1044"/>
      <c r="Y20" s="1044"/>
      <c r="Z20" s="1044"/>
      <c r="AA20" s="1044"/>
      <c r="AB20" s="1044"/>
      <c r="AC20" s="1044"/>
      <c r="AD20" s="1044"/>
      <c r="AE20" s="1044"/>
      <c r="AF20" s="1044"/>
      <c r="AG20" s="1044"/>
      <c r="AH20" s="1044"/>
      <c r="AI20" s="1044"/>
      <c r="AJ20" s="1044"/>
      <c r="AK20" s="1044"/>
      <c r="AL20" s="1044"/>
      <c r="AM20" s="1044"/>
      <c r="AN20" s="1044"/>
      <c r="AO20" s="1044"/>
      <c r="AP20" s="1044"/>
      <c r="AQ20" s="1044"/>
      <c r="AR20" s="1044"/>
      <c r="AS20" s="1044"/>
      <c r="AT20" s="1044"/>
      <c r="AU20" s="1044"/>
      <c r="AV20" s="1044"/>
      <c r="AW20" s="1044"/>
      <c r="AX20" s="1044"/>
      <c r="AY20" s="1044"/>
      <c r="AZ20" s="1044"/>
      <c r="BA20" s="1044"/>
      <c r="BB20" s="1044"/>
      <c r="BC20" s="1044"/>
      <c r="BD20" s="1044"/>
      <c r="BE20" s="1044"/>
      <c r="BF20" s="1044"/>
      <c r="BG20" s="1044"/>
      <c r="BH20" s="1044"/>
      <c r="BI20" s="1044"/>
      <c r="BJ20" s="1044"/>
      <c r="BK20" s="1044"/>
      <c r="BL20" s="1044"/>
      <c r="BM20" s="1044"/>
      <c r="BN20" s="1044"/>
      <c r="BO20" s="1044"/>
      <c r="BP20" s="1044"/>
      <c r="BQ20" s="1044"/>
      <c r="BR20" s="1044"/>
      <c r="BS20" s="1044"/>
      <c r="BT20" s="1044"/>
      <c r="BU20" s="1044"/>
      <c r="BV20" s="1044"/>
      <c r="BW20" s="1044"/>
      <c r="BX20" s="1044"/>
      <c r="BY20" s="1044"/>
      <c r="BZ20" s="1044"/>
      <c r="CA20" s="1044"/>
      <c r="CB20" s="1044"/>
    </row>
    <row r="21" spans="1:80" s="1097" customFormat="1" ht="21.75" customHeight="1">
      <c r="A21" s="450" t="s">
        <v>116</v>
      </c>
      <c r="B21" s="1092">
        <v>823.0810600000001</v>
      </c>
      <c r="C21" s="1093"/>
      <c r="D21" s="1098">
        <v>0</v>
      </c>
      <c r="E21" s="1099">
        <v>0</v>
      </c>
      <c r="F21" s="1095">
        <v>0</v>
      </c>
      <c r="G21" s="1098">
        <v>0</v>
      </c>
      <c r="H21" s="1078" t="s">
        <v>2</v>
      </c>
      <c r="I21" s="1055" t="s">
        <v>2</v>
      </c>
      <c r="J21" s="1044"/>
      <c r="K21" s="1044"/>
      <c r="L21" s="1044"/>
      <c r="M21" s="1044"/>
      <c r="N21" s="1044"/>
      <c r="O21" s="1044"/>
      <c r="P21" s="1044"/>
      <c r="Q21" s="1044"/>
      <c r="R21" s="1044"/>
      <c r="S21" s="1044"/>
      <c r="T21" s="1044"/>
      <c r="U21" s="1044"/>
      <c r="V21" s="1044"/>
      <c r="W21" s="1044"/>
      <c r="X21" s="1044"/>
      <c r="Y21" s="1044"/>
      <c r="Z21" s="1044"/>
      <c r="AA21" s="1044"/>
      <c r="AB21" s="1044"/>
      <c r="AC21" s="1044"/>
      <c r="AD21" s="1044"/>
      <c r="AE21" s="1044"/>
      <c r="AF21" s="1044"/>
      <c r="AG21" s="1044"/>
      <c r="AH21" s="1044"/>
      <c r="AI21" s="1044"/>
      <c r="AJ21" s="1044"/>
      <c r="AK21" s="1044"/>
      <c r="AL21" s="1044"/>
      <c r="AM21" s="1044"/>
      <c r="AN21" s="1044"/>
      <c r="AO21" s="1044"/>
      <c r="AP21" s="1044"/>
      <c r="AQ21" s="1044"/>
      <c r="AR21" s="1044"/>
      <c r="AS21" s="1044"/>
      <c r="AT21" s="1044"/>
      <c r="AU21" s="1044"/>
      <c r="AV21" s="1044"/>
      <c r="AW21" s="1044"/>
      <c r="AX21" s="1044"/>
      <c r="AY21" s="1044"/>
      <c r="AZ21" s="1044"/>
      <c r="BA21" s="1044"/>
      <c r="BB21" s="1044"/>
      <c r="BC21" s="1044"/>
      <c r="BD21" s="1044"/>
      <c r="BE21" s="1044"/>
      <c r="BF21" s="1044"/>
      <c r="BG21" s="1044"/>
      <c r="BH21" s="1044"/>
      <c r="BI21" s="1044"/>
      <c r="BJ21" s="1044"/>
      <c r="BK21" s="1044"/>
      <c r="BL21" s="1044"/>
      <c r="BM21" s="1044"/>
      <c r="BN21" s="1044"/>
      <c r="BO21" s="1044"/>
      <c r="BP21" s="1044"/>
      <c r="BQ21" s="1044"/>
      <c r="BR21" s="1044"/>
      <c r="BS21" s="1044"/>
      <c r="BT21" s="1044"/>
      <c r="BU21" s="1044"/>
      <c r="BV21" s="1044"/>
      <c r="BW21" s="1044"/>
      <c r="BX21" s="1044"/>
      <c r="BY21" s="1044"/>
      <c r="BZ21" s="1044"/>
      <c r="CA21" s="1044"/>
      <c r="CB21" s="1044"/>
    </row>
    <row r="22" spans="1:80" s="1097" customFormat="1" ht="21.75" customHeight="1">
      <c r="A22" s="450" t="s">
        <v>768</v>
      </c>
      <c r="B22" s="1092">
        <v>17.5045</v>
      </c>
      <c r="C22" s="1093"/>
      <c r="D22" s="1098">
        <v>0</v>
      </c>
      <c r="E22" s="1099">
        <v>0</v>
      </c>
      <c r="F22" s="1095">
        <v>0</v>
      </c>
      <c r="G22" s="1098">
        <v>0</v>
      </c>
      <c r="H22" s="1078" t="s">
        <v>2</v>
      </c>
      <c r="I22" s="1055" t="s">
        <v>2</v>
      </c>
      <c r="J22" s="1044"/>
      <c r="K22" s="1044"/>
      <c r="L22" s="1044"/>
      <c r="M22" s="1044"/>
      <c r="N22" s="1044"/>
      <c r="O22" s="1044"/>
      <c r="P22" s="1044"/>
      <c r="Q22" s="1044"/>
      <c r="R22" s="1044"/>
      <c r="S22" s="1044"/>
      <c r="T22" s="1044"/>
      <c r="U22" s="1044"/>
      <c r="V22" s="1044"/>
      <c r="W22" s="1044"/>
      <c r="X22" s="1044"/>
      <c r="Y22" s="1044"/>
      <c r="Z22" s="1044"/>
      <c r="AA22" s="1044"/>
      <c r="AB22" s="1044"/>
      <c r="AC22" s="1044"/>
      <c r="AD22" s="1044"/>
      <c r="AE22" s="1044"/>
      <c r="AF22" s="1044"/>
      <c r="AG22" s="1044"/>
      <c r="AH22" s="1044"/>
      <c r="AI22" s="1044"/>
      <c r="AJ22" s="1044"/>
      <c r="AK22" s="1044"/>
      <c r="AL22" s="1044"/>
      <c r="AM22" s="1044"/>
      <c r="AN22" s="1044"/>
      <c r="AO22" s="1044"/>
      <c r="AP22" s="1044"/>
      <c r="AQ22" s="1044"/>
      <c r="AR22" s="1044"/>
      <c r="AS22" s="1044"/>
      <c r="AT22" s="1044"/>
      <c r="AU22" s="1044"/>
      <c r="AV22" s="1044"/>
      <c r="AW22" s="1044"/>
      <c r="AX22" s="1044"/>
      <c r="AY22" s="1044"/>
      <c r="AZ22" s="1044"/>
      <c r="BA22" s="1044"/>
      <c r="BB22" s="1044"/>
      <c r="BC22" s="1044"/>
      <c r="BD22" s="1044"/>
      <c r="BE22" s="1044"/>
      <c r="BF22" s="1044"/>
      <c r="BG22" s="1044"/>
      <c r="BH22" s="1044"/>
      <c r="BI22" s="1044"/>
      <c r="BJ22" s="1044"/>
      <c r="BK22" s="1044"/>
      <c r="BL22" s="1044"/>
      <c r="BM22" s="1044"/>
      <c r="BN22" s="1044"/>
      <c r="BO22" s="1044"/>
      <c r="BP22" s="1044"/>
      <c r="BQ22" s="1044"/>
      <c r="BR22" s="1044"/>
      <c r="BS22" s="1044"/>
      <c r="BT22" s="1044"/>
      <c r="BU22" s="1044"/>
      <c r="BV22" s="1044"/>
      <c r="BW22" s="1044"/>
      <c r="BX22" s="1044"/>
      <c r="BY22" s="1044"/>
      <c r="BZ22" s="1044"/>
      <c r="CA22" s="1044"/>
      <c r="CB22" s="1044"/>
    </row>
    <row r="23" spans="1:80" s="1097" customFormat="1" ht="19.5" customHeight="1">
      <c r="A23" s="450" t="s">
        <v>769</v>
      </c>
      <c r="B23" s="1092"/>
      <c r="C23" s="1093"/>
      <c r="D23" s="1098"/>
      <c r="E23" s="1099" t="s">
        <v>2</v>
      </c>
      <c r="F23" s="1100" t="s">
        <v>2</v>
      </c>
      <c r="G23" s="1098" t="s">
        <v>2</v>
      </c>
      <c r="H23" s="1078" t="s">
        <v>2</v>
      </c>
      <c r="I23" s="1055" t="s">
        <v>2</v>
      </c>
      <c r="J23" s="1044"/>
      <c r="K23" s="1044"/>
      <c r="L23" s="1044"/>
      <c r="M23" s="1044"/>
      <c r="N23" s="1044"/>
      <c r="O23" s="1044"/>
      <c r="P23" s="1044"/>
      <c r="Q23" s="1044"/>
      <c r="R23" s="1044"/>
      <c r="S23" s="1044"/>
      <c r="T23" s="1044"/>
      <c r="U23" s="1044"/>
      <c r="V23" s="1044"/>
      <c r="W23" s="1044"/>
      <c r="X23" s="1044"/>
      <c r="Y23" s="1044"/>
      <c r="Z23" s="1044"/>
      <c r="AA23" s="1044"/>
      <c r="AB23" s="1044"/>
      <c r="AC23" s="1044"/>
      <c r="AD23" s="1044"/>
      <c r="AE23" s="1044"/>
      <c r="AF23" s="1044"/>
      <c r="AG23" s="1044"/>
      <c r="AH23" s="1044"/>
      <c r="AI23" s="1044"/>
      <c r="AJ23" s="1044"/>
      <c r="AK23" s="1044"/>
      <c r="AL23" s="1044"/>
      <c r="AM23" s="1044"/>
      <c r="AN23" s="1044"/>
      <c r="AO23" s="1044"/>
      <c r="AP23" s="1044"/>
      <c r="AQ23" s="1044"/>
      <c r="AR23" s="1044"/>
      <c r="AS23" s="1044"/>
      <c r="AT23" s="1044"/>
      <c r="AU23" s="1044"/>
      <c r="AV23" s="1044"/>
      <c r="AW23" s="1044"/>
      <c r="AX23" s="1044"/>
      <c r="AY23" s="1044"/>
      <c r="AZ23" s="1044"/>
      <c r="BA23" s="1044"/>
      <c r="BB23" s="1044"/>
      <c r="BC23" s="1044"/>
      <c r="BD23" s="1044"/>
      <c r="BE23" s="1044"/>
      <c r="BF23" s="1044"/>
      <c r="BG23" s="1044"/>
      <c r="BH23" s="1044"/>
      <c r="BI23" s="1044"/>
      <c r="BJ23" s="1044"/>
      <c r="BK23" s="1044"/>
      <c r="BL23" s="1044"/>
      <c r="BM23" s="1044"/>
      <c r="BN23" s="1044"/>
      <c r="BO23" s="1044"/>
      <c r="BP23" s="1044"/>
      <c r="BQ23" s="1044"/>
      <c r="BR23" s="1044"/>
      <c r="BS23" s="1044"/>
      <c r="BT23" s="1044"/>
      <c r="BU23" s="1044"/>
      <c r="BV23" s="1044"/>
      <c r="BW23" s="1044"/>
      <c r="BX23" s="1044"/>
      <c r="BY23" s="1044"/>
      <c r="BZ23" s="1044"/>
      <c r="CA23" s="1044"/>
      <c r="CB23" s="1044"/>
    </row>
    <row r="24" spans="1:9" ht="15" customHeight="1">
      <c r="A24" s="450" t="s">
        <v>770</v>
      </c>
      <c r="B24" s="1092">
        <v>132.87304</v>
      </c>
      <c r="C24" s="1093"/>
      <c r="D24" s="1098">
        <v>0</v>
      </c>
      <c r="E24" s="1099">
        <v>0</v>
      </c>
      <c r="F24" s="1095">
        <v>0</v>
      </c>
      <c r="G24" s="1098">
        <v>0</v>
      </c>
      <c r="H24" s="1078" t="s">
        <v>2</v>
      </c>
      <c r="I24" s="1055" t="s">
        <v>2</v>
      </c>
    </row>
    <row r="25" spans="1:80" s="1097" customFormat="1" ht="21.75" customHeight="1">
      <c r="A25" s="450" t="s">
        <v>117</v>
      </c>
      <c r="B25" s="1092">
        <v>1043.51927</v>
      </c>
      <c r="C25" s="1093"/>
      <c r="D25" s="1098">
        <v>0</v>
      </c>
      <c r="E25" s="1099">
        <v>0</v>
      </c>
      <c r="F25" s="1095">
        <v>0</v>
      </c>
      <c r="G25" s="1098">
        <v>0</v>
      </c>
      <c r="H25" s="1078" t="s">
        <v>2</v>
      </c>
      <c r="I25" s="1055" t="s">
        <v>2</v>
      </c>
      <c r="J25" s="1044"/>
      <c r="K25" s="1044"/>
      <c r="L25" s="1044"/>
      <c r="M25" s="1044"/>
      <c r="N25" s="1044"/>
      <c r="O25" s="1044"/>
      <c r="P25" s="1044"/>
      <c r="Q25" s="1044"/>
      <c r="R25" s="1044"/>
      <c r="S25" s="1044"/>
      <c r="T25" s="1044"/>
      <c r="U25" s="1044"/>
      <c r="V25" s="1044"/>
      <c r="W25" s="1044"/>
      <c r="X25" s="1044"/>
      <c r="Y25" s="1044"/>
      <c r="Z25" s="1044"/>
      <c r="AA25" s="1044"/>
      <c r="AB25" s="1044"/>
      <c r="AC25" s="1044"/>
      <c r="AD25" s="1044"/>
      <c r="AE25" s="1044"/>
      <c r="AF25" s="1044"/>
      <c r="AG25" s="1044"/>
      <c r="AH25" s="1044"/>
      <c r="AI25" s="1044"/>
      <c r="AJ25" s="1044"/>
      <c r="AK25" s="1044"/>
      <c r="AL25" s="1044"/>
      <c r="AM25" s="1044"/>
      <c r="AN25" s="1044"/>
      <c r="AO25" s="1044"/>
      <c r="AP25" s="1044"/>
      <c r="AQ25" s="1044"/>
      <c r="AR25" s="1044"/>
      <c r="AS25" s="1044"/>
      <c r="AT25" s="1044"/>
      <c r="AU25" s="1044"/>
      <c r="AV25" s="1044"/>
      <c r="AW25" s="1044"/>
      <c r="AX25" s="1044"/>
      <c r="AY25" s="1044"/>
      <c r="AZ25" s="1044"/>
      <c r="BA25" s="1044"/>
      <c r="BB25" s="1044"/>
      <c r="BC25" s="1044"/>
      <c r="BD25" s="1044"/>
      <c r="BE25" s="1044"/>
      <c r="BF25" s="1044"/>
      <c r="BG25" s="1044"/>
      <c r="BH25" s="1044"/>
      <c r="BI25" s="1044"/>
      <c r="BJ25" s="1044"/>
      <c r="BK25" s="1044"/>
      <c r="BL25" s="1044"/>
      <c r="BM25" s="1044"/>
      <c r="BN25" s="1044"/>
      <c r="BO25" s="1044"/>
      <c r="BP25" s="1044"/>
      <c r="BQ25" s="1044"/>
      <c r="BR25" s="1044"/>
      <c r="BS25" s="1044"/>
      <c r="BT25" s="1044"/>
      <c r="BU25" s="1044"/>
      <c r="BV25" s="1044"/>
      <c r="BW25" s="1044"/>
      <c r="BX25" s="1044"/>
      <c r="BY25" s="1044"/>
      <c r="BZ25" s="1044"/>
      <c r="CA25" s="1044"/>
      <c r="CB25" s="1044"/>
    </row>
    <row r="26" spans="1:80" s="1101" customFormat="1" ht="21.75" customHeight="1">
      <c r="A26" s="450" t="s">
        <v>118</v>
      </c>
      <c r="B26" s="1092">
        <v>730.0631</v>
      </c>
      <c r="C26" s="1093"/>
      <c r="D26" s="1098">
        <v>0</v>
      </c>
      <c r="E26" s="1099">
        <v>0</v>
      </c>
      <c r="F26" s="1095">
        <v>0</v>
      </c>
      <c r="G26" s="1098">
        <v>0</v>
      </c>
      <c r="H26" s="1078" t="s">
        <v>2</v>
      </c>
      <c r="I26" s="1055" t="s">
        <v>2</v>
      </c>
      <c r="J26" s="1044"/>
      <c r="K26" s="1044"/>
      <c r="L26" s="1044"/>
      <c r="M26" s="1044"/>
      <c r="N26" s="1044"/>
      <c r="O26" s="1044"/>
      <c r="P26" s="1044"/>
      <c r="Q26" s="1044"/>
      <c r="R26" s="1044"/>
      <c r="S26" s="1044"/>
      <c r="T26" s="1044"/>
      <c r="U26" s="1044"/>
      <c r="V26" s="1044"/>
      <c r="W26" s="1044"/>
      <c r="X26" s="1044"/>
      <c r="Y26" s="1044"/>
      <c r="Z26" s="1044"/>
      <c r="AA26" s="1044"/>
      <c r="AB26" s="1044"/>
      <c r="AC26" s="1044"/>
      <c r="AD26" s="1044"/>
      <c r="AE26" s="1044"/>
      <c r="AF26" s="1044"/>
      <c r="AG26" s="1044"/>
      <c r="AH26" s="1044"/>
      <c r="AI26" s="1044"/>
      <c r="AJ26" s="1044"/>
      <c r="AK26" s="1044"/>
      <c r="AL26" s="1044"/>
      <c r="AM26" s="1044"/>
      <c r="AN26" s="1044"/>
      <c r="AO26" s="1044"/>
      <c r="AP26" s="1044"/>
      <c r="AQ26" s="1044"/>
      <c r="AR26" s="1044"/>
      <c r="AS26" s="1044"/>
      <c r="AT26" s="1044"/>
      <c r="AU26" s="1044"/>
      <c r="AV26" s="1044"/>
      <c r="AW26" s="1044"/>
      <c r="AX26" s="1044"/>
      <c r="AY26" s="1044"/>
      <c r="AZ26" s="1044"/>
      <c r="BA26" s="1044"/>
      <c r="BB26" s="1044"/>
      <c r="BC26" s="1044"/>
      <c r="BD26" s="1044"/>
      <c r="BE26" s="1044"/>
      <c r="BF26" s="1044"/>
      <c r="BG26" s="1044"/>
      <c r="BH26" s="1044"/>
      <c r="BI26" s="1044"/>
      <c r="BJ26" s="1044"/>
      <c r="BK26" s="1044"/>
      <c r="BL26" s="1044"/>
      <c r="BM26" s="1044"/>
      <c r="BN26" s="1044"/>
      <c r="BO26" s="1044"/>
      <c r="BP26" s="1044"/>
      <c r="BQ26" s="1044"/>
      <c r="BR26" s="1044"/>
      <c r="BS26" s="1044"/>
      <c r="BT26" s="1044"/>
      <c r="BU26" s="1044"/>
      <c r="BV26" s="1044"/>
      <c r="BW26" s="1044"/>
      <c r="BX26" s="1044"/>
      <c r="BY26" s="1044"/>
      <c r="BZ26" s="1044"/>
      <c r="CA26" s="1044"/>
      <c r="CB26" s="1044"/>
    </row>
    <row r="27" spans="1:80" s="1102" customFormat="1" ht="21.75" customHeight="1">
      <c r="A27" s="450" t="s">
        <v>771</v>
      </c>
      <c r="B27" s="1092"/>
      <c r="C27" s="1093"/>
      <c r="D27" s="1098"/>
      <c r="E27" s="1099" t="s">
        <v>2</v>
      </c>
      <c r="F27" s="1100" t="s">
        <v>2</v>
      </c>
      <c r="G27" s="1098"/>
      <c r="H27" s="1078" t="s">
        <v>2</v>
      </c>
      <c r="I27" s="1055" t="s">
        <v>2</v>
      </c>
      <c r="J27" s="1044"/>
      <c r="K27" s="1044"/>
      <c r="L27" s="1044"/>
      <c r="M27" s="1044"/>
      <c r="N27" s="1044"/>
      <c r="O27" s="1044"/>
      <c r="P27" s="1044"/>
      <c r="Q27" s="1044"/>
      <c r="R27" s="1044"/>
      <c r="S27" s="1044"/>
      <c r="T27" s="1044"/>
      <c r="U27" s="1044"/>
      <c r="V27" s="1044"/>
      <c r="W27" s="1044"/>
      <c r="X27" s="1044"/>
      <c r="Y27" s="1044"/>
      <c r="Z27" s="1044"/>
      <c r="AA27" s="1044"/>
      <c r="AB27" s="1044"/>
      <c r="AC27" s="1044"/>
      <c r="AD27" s="1044"/>
      <c r="AE27" s="1044"/>
      <c r="AF27" s="1044"/>
      <c r="AG27" s="1044"/>
      <c r="AH27" s="1044"/>
      <c r="AI27" s="1044"/>
      <c r="AJ27" s="1044"/>
      <c r="AK27" s="1044"/>
      <c r="AL27" s="1044"/>
      <c r="AM27" s="1044"/>
      <c r="AN27" s="1044"/>
      <c r="AO27" s="1044"/>
      <c r="AP27" s="1044"/>
      <c r="AQ27" s="1044"/>
      <c r="AR27" s="1044"/>
      <c r="AS27" s="1044"/>
      <c r="AT27" s="1044"/>
      <c r="AU27" s="1044"/>
      <c r="AV27" s="1044"/>
      <c r="AW27" s="1044"/>
      <c r="AX27" s="1044"/>
      <c r="AY27" s="1044"/>
      <c r="AZ27" s="1044"/>
      <c r="BA27" s="1044"/>
      <c r="BB27" s="1044"/>
      <c r="BC27" s="1044"/>
      <c r="BD27" s="1044"/>
      <c r="BE27" s="1044"/>
      <c r="BF27" s="1044"/>
      <c r="BG27" s="1044"/>
      <c r="BH27" s="1044"/>
      <c r="BI27" s="1044"/>
      <c r="BJ27" s="1044"/>
      <c r="BK27" s="1044"/>
      <c r="BL27" s="1044"/>
      <c r="BM27" s="1044"/>
      <c r="BN27" s="1044"/>
      <c r="BO27" s="1044"/>
      <c r="BP27" s="1044"/>
      <c r="BQ27" s="1044"/>
      <c r="BR27" s="1044"/>
      <c r="BS27" s="1044"/>
      <c r="BT27" s="1044"/>
      <c r="BU27" s="1044"/>
      <c r="BV27" s="1044"/>
      <c r="BW27" s="1044"/>
      <c r="BX27" s="1044"/>
      <c r="BY27" s="1044"/>
      <c r="BZ27" s="1044"/>
      <c r="CA27" s="1044"/>
      <c r="CB27" s="1044"/>
    </row>
    <row r="28" spans="1:80" s="1102" customFormat="1" ht="15.75" customHeight="1">
      <c r="A28" s="450" t="s">
        <v>772</v>
      </c>
      <c r="B28" s="1092">
        <v>895.6216999999999</v>
      </c>
      <c r="C28" s="1093"/>
      <c r="D28" s="1098">
        <v>0</v>
      </c>
      <c r="E28" s="1099">
        <v>0</v>
      </c>
      <c r="F28" s="1095">
        <v>0</v>
      </c>
      <c r="G28" s="1098">
        <v>0</v>
      </c>
      <c r="H28" s="1078" t="s">
        <v>2</v>
      </c>
      <c r="I28" s="1055" t="s">
        <v>2</v>
      </c>
      <c r="J28" s="1044"/>
      <c r="K28" s="1044"/>
      <c r="L28" s="1044"/>
      <c r="M28" s="1044"/>
      <c r="N28" s="1044"/>
      <c r="O28" s="1044"/>
      <c r="P28" s="1044"/>
      <c r="Q28" s="1044"/>
      <c r="R28" s="1044"/>
      <c r="S28" s="1044"/>
      <c r="T28" s="1044"/>
      <c r="U28" s="1044"/>
      <c r="V28" s="1044"/>
      <c r="W28" s="1044"/>
      <c r="X28" s="1044"/>
      <c r="Y28" s="1044"/>
      <c r="Z28" s="1044"/>
      <c r="AA28" s="1044"/>
      <c r="AB28" s="1044"/>
      <c r="AC28" s="1044"/>
      <c r="AD28" s="1044"/>
      <c r="AE28" s="1044"/>
      <c r="AF28" s="1044"/>
      <c r="AG28" s="1044"/>
      <c r="AH28" s="1044"/>
      <c r="AI28" s="1044"/>
      <c r="AJ28" s="1044"/>
      <c r="AK28" s="1044"/>
      <c r="AL28" s="1044"/>
      <c r="AM28" s="1044"/>
      <c r="AN28" s="1044"/>
      <c r="AO28" s="1044"/>
      <c r="AP28" s="1044"/>
      <c r="AQ28" s="1044"/>
      <c r="AR28" s="1044"/>
      <c r="AS28" s="1044"/>
      <c r="AT28" s="1044"/>
      <c r="AU28" s="1044"/>
      <c r="AV28" s="1044"/>
      <c r="AW28" s="1044"/>
      <c r="AX28" s="1044"/>
      <c r="AY28" s="1044"/>
      <c r="AZ28" s="1044"/>
      <c r="BA28" s="1044"/>
      <c r="BB28" s="1044"/>
      <c r="BC28" s="1044"/>
      <c r="BD28" s="1044"/>
      <c r="BE28" s="1044"/>
      <c r="BF28" s="1044"/>
      <c r="BG28" s="1044"/>
      <c r="BH28" s="1044"/>
      <c r="BI28" s="1044"/>
      <c r="BJ28" s="1044"/>
      <c r="BK28" s="1044"/>
      <c r="BL28" s="1044"/>
      <c r="BM28" s="1044"/>
      <c r="BN28" s="1044"/>
      <c r="BO28" s="1044"/>
      <c r="BP28" s="1044"/>
      <c r="BQ28" s="1044"/>
      <c r="BR28" s="1044"/>
      <c r="BS28" s="1044"/>
      <c r="BT28" s="1044"/>
      <c r="BU28" s="1044"/>
      <c r="BV28" s="1044"/>
      <c r="BW28" s="1044"/>
      <c r="BX28" s="1044"/>
      <c r="BY28" s="1044"/>
      <c r="BZ28" s="1044"/>
      <c r="CA28" s="1044"/>
      <c r="CB28" s="1044"/>
    </row>
    <row r="29" spans="1:80" s="1102" customFormat="1" ht="21.75" customHeight="1">
      <c r="A29" s="1103" t="s">
        <v>119</v>
      </c>
      <c r="B29" s="1104">
        <v>33.17825</v>
      </c>
      <c r="C29" s="1093"/>
      <c r="D29" s="1098">
        <v>0</v>
      </c>
      <c r="E29" s="1099">
        <v>0</v>
      </c>
      <c r="F29" s="1095">
        <v>0</v>
      </c>
      <c r="G29" s="1098">
        <v>0</v>
      </c>
      <c r="H29" s="1078" t="s">
        <v>2</v>
      </c>
      <c r="I29" s="1055" t="s">
        <v>2</v>
      </c>
      <c r="J29" s="1044"/>
      <c r="K29" s="1044"/>
      <c r="L29" s="1044"/>
      <c r="M29" s="1044"/>
      <c r="N29" s="1044"/>
      <c r="O29" s="1044"/>
      <c r="P29" s="1044"/>
      <c r="Q29" s="1044"/>
      <c r="R29" s="1044"/>
      <c r="S29" s="1044"/>
      <c r="T29" s="1044"/>
      <c r="U29" s="1044"/>
      <c r="V29" s="1044"/>
      <c r="W29" s="1044"/>
      <c r="X29" s="1044"/>
      <c r="Y29" s="1044"/>
      <c r="Z29" s="1044"/>
      <c r="AA29" s="1044"/>
      <c r="AB29" s="1044"/>
      <c r="AC29" s="1044"/>
      <c r="AD29" s="1044"/>
      <c r="AE29" s="1044"/>
      <c r="AF29" s="1044"/>
      <c r="AG29" s="1044"/>
      <c r="AH29" s="1044"/>
      <c r="AI29" s="1044"/>
      <c r="AJ29" s="1044"/>
      <c r="AK29" s="1044"/>
      <c r="AL29" s="1044"/>
      <c r="AM29" s="1044"/>
      <c r="AN29" s="1044"/>
      <c r="AO29" s="1044"/>
      <c r="AP29" s="1044"/>
      <c r="AQ29" s="1044"/>
      <c r="AR29" s="1044"/>
      <c r="AS29" s="1044"/>
      <c r="AT29" s="1044"/>
      <c r="AU29" s="1044"/>
      <c r="AV29" s="1044"/>
      <c r="AW29" s="1044"/>
      <c r="AX29" s="1044"/>
      <c r="AY29" s="1044"/>
      <c r="AZ29" s="1044"/>
      <c r="BA29" s="1044"/>
      <c r="BB29" s="1044"/>
      <c r="BC29" s="1044"/>
      <c r="BD29" s="1044"/>
      <c r="BE29" s="1044"/>
      <c r="BF29" s="1044"/>
      <c r="BG29" s="1044"/>
      <c r="BH29" s="1044"/>
      <c r="BI29" s="1044"/>
      <c r="BJ29" s="1044"/>
      <c r="BK29" s="1044"/>
      <c r="BL29" s="1044"/>
      <c r="BM29" s="1044"/>
      <c r="BN29" s="1044"/>
      <c r="BO29" s="1044"/>
      <c r="BP29" s="1044"/>
      <c r="BQ29" s="1044"/>
      <c r="BR29" s="1044"/>
      <c r="BS29" s="1044"/>
      <c r="BT29" s="1044"/>
      <c r="BU29" s="1044"/>
      <c r="BV29" s="1044"/>
      <c r="BW29" s="1044"/>
      <c r="BX29" s="1044"/>
      <c r="BY29" s="1044"/>
      <c r="BZ29" s="1044"/>
      <c r="CA29" s="1044"/>
      <c r="CB29" s="1044"/>
    </row>
    <row r="30" spans="1:80" s="1102" customFormat="1" ht="21.75" customHeight="1">
      <c r="A30" s="450" t="s">
        <v>120</v>
      </c>
      <c r="B30" s="1092">
        <v>83265.46115000006</v>
      </c>
      <c r="C30" s="1093"/>
      <c r="D30" s="1098">
        <v>891.28082</v>
      </c>
      <c r="E30" s="1099">
        <v>39.847730000000006</v>
      </c>
      <c r="F30" s="1095">
        <v>891.0658699999999</v>
      </c>
      <c r="G30" s="1105">
        <v>0.21495</v>
      </c>
      <c r="H30" s="1078" t="s">
        <v>2</v>
      </c>
      <c r="I30" s="1055" t="s">
        <v>2</v>
      </c>
      <c r="J30" s="1044"/>
      <c r="K30" s="1044"/>
      <c r="L30" s="1044"/>
      <c r="M30" s="1044"/>
      <c r="N30" s="1044"/>
      <c r="O30" s="1044"/>
      <c r="P30" s="1044"/>
      <c r="Q30" s="1044"/>
      <c r="R30" s="1044"/>
      <c r="S30" s="1044"/>
      <c r="T30" s="1044"/>
      <c r="U30" s="1044"/>
      <c r="V30" s="1044"/>
      <c r="W30" s="1044"/>
      <c r="X30" s="1044"/>
      <c r="Y30" s="1044"/>
      <c r="Z30" s="1044"/>
      <c r="AA30" s="1044"/>
      <c r="AB30" s="1044"/>
      <c r="AC30" s="1044"/>
      <c r="AD30" s="1044"/>
      <c r="AE30" s="1044"/>
      <c r="AF30" s="1044"/>
      <c r="AG30" s="1044"/>
      <c r="AH30" s="1044"/>
      <c r="AI30" s="1044"/>
      <c r="AJ30" s="1044"/>
      <c r="AK30" s="1044"/>
      <c r="AL30" s="1044"/>
      <c r="AM30" s="1044"/>
      <c r="AN30" s="1044"/>
      <c r="AO30" s="1044"/>
      <c r="AP30" s="1044"/>
      <c r="AQ30" s="1044"/>
      <c r="AR30" s="1044"/>
      <c r="AS30" s="1044"/>
      <c r="AT30" s="1044"/>
      <c r="AU30" s="1044"/>
      <c r="AV30" s="1044"/>
      <c r="AW30" s="1044"/>
      <c r="AX30" s="1044"/>
      <c r="AY30" s="1044"/>
      <c r="AZ30" s="1044"/>
      <c r="BA30" s="1044"/>
      <c r="BB30" s="1044"/>
      <c r="BC30" s="1044"/>
      <c r="BD30" s="1044"/>
      <c r="BE30" s="1044"/>
      <c r="BF30" s="1044"/>
      <c r="BG30" s="1044"/>
      <c r="BH30" s="1044"/>
      <c r="BI30" s="1044"/>
      <c r="BJ30" s="1044"/>
      <c r="BK30" s="1044"/>
      <c r="BL30" s="1044"/>
      <c r="BM30" s="1044"/>
      <c r="BN30" s="1044"/>
      <c r="BO30" s="1044"/>
      <c r="BP30" s="1044"/>
      <c r="BQ30" s="1044"/>
      <c r="BR30" s="1044"/>
      <c r="BS30" s="1044"/>
      <c r="BT30" s="1044"/>
      <c r="BU30" s="1044"/>
      <c r="BV30" s="1044"/>
      <c r="BW30" s="1044"/>
      <c r="BX30" s="1044"/>
      <c r="BY30" s="1044"/>
      <c r="BZ30" s="1044"/>
      <c r="CA30" s="1044"/>
      <c r="CB30" s="1044"/>
    </row>
    <row r="31" spans="1:80" s="1097" customFormat="1" ht="21.75" customHeight="1">
      <c r="A31" s="450" t="s">
        <v>773</v>
      </c>
      <c r="B31" s="1092">
        <v>2724.67272</v>
      </c>
      <c r="C31" s="1093"/>
      <c r="D31" s="1098">
        <v>0</v>
      </c>
      <c r="E31" s="1099">
        <v>0</v>
      </c>
      <c r="F31" s="1095">
        <v>0</v>
      </c>
      <c r="G31" s="1098">
        <v>0</v>
      </c>
      <c r="H31" s="1078" t="s">
        <v>2</v>
      </c>
      <c r="I31" s="1055" t="s">
        <v>2</v>
      </c>
      <c r="J31" s="1044"/>
      <c r="K31" s="1044"/>
      <c r="L31" s="1044"/>
      <c r="M31" s="1044"/>
      <c r="N31" s="1044"/>
      <c r="O31" s="1044"/>
      <c r="P31" s="1044"/>
      <c r="Q31" s="1044"/>
      <c r="R31" s="1044"/>
      <c r="S31" s="1044"/>
      <c r="T31" s="1044"/>
      <c r="U31" s="1044"/>
      <c r="V31" s="1044"/>
      <c r="W31" s="1044"/>
      <c r="X31" s="1044"/>
      <c r="Y31" s="1044"/>
      <c r="Z31" s="1044"/>
      <c r="AA31" s="1044"/>
      <c r="AB31" s="1044"/>
      <c r="AC31" s="1044"/>
      <c r="AD31" s="1044"/>
      <c r="AE31" s="1044"/>
      <c r="AF31" s="1044"/>
      <c r="AG31" s="1044"/>
      <c r="AH31" s="1044"/>
      <c r="AI31" s="1044"/>
      <c r="AJ31" s="1044"/>
      <c r="AK31" s="1044"/>
      <c r="AL31" s="1044"/>
      <c r="AM31" s="1044"/>
      <c r="AN31" s="1044"/>
      <c r="AO31" s="1044"/>
      <c r="AP31" s="1044"/>
      <c r="AQ31" s="1044"/>
      <c r="AR31" s="1044"/>
      <c r="AS31" s="1044"/>
      <c r="AT31" s="1044"/>
      <c r="AU31" s="1044"/>
      <c r="AV31" s="1044"/>
      <c r="AW31" s="1044"/>
      <c r="AX31" s="1044"/>
      <c r="AY31" s="1044"/>
      <c r="AZ31" s="1044"/>
      <c r="BA31" s="1044"/>
      <c r="BB31" s="1044"/>
      <c r="BC31" s="1044"/>
      <c r="BD31" s="1044"/>
      <c r="BE31" s="1044"/>
      <c r="BF31" s="1044"/>
      <c r="BG31" s="1044"/>
      <c r="BH31" s="1044"/>
      <c r="BI31" s="1044"/>
      <c r="BJ31" s="1044"/>
      <c r="BK31" s="1044"/>
      <c r="BL31" s="1044"/>
      <c r="BM31" s="1044"/>
      <c r="BN31" s="1044"/>
      <c r="BO31" s="1044"/>
      <c r="BP31" s="1044"/>
      <c r="BQ31" s="1044"/>
      <c r="BR31" s="1044"/>
      <c r="BS31" s="1044"/>
      <c r="BT31" s="1044"/>
      <c r="BU31" s="1044"/>
      <c r="BV31" s="1044"/>
      <c r="BW31" s="1044"/>
      <c r="BX31" s="1044"/>
      <c r="BY31" s="1044"/>
      <c r="BZ31" s="1044"/>
      <c r="CA31" s="1044"/>
      <c r="CB31" s="1044"/>
    </row>
    <row r="32" spans="1:80" s="1097" customFormat="1" ht="21.75" customHeight="1">
      <c r="A32" s="450" t="s">
        <v>121</v>
      </c>
      <c r="B32" s="1092">
        <v>831.88102</v>
      </c>
      <c r="C32" s="1093"/>
      <c r="D32" s="1098">
        <v>0</v>
      </c>
      <c r="E32" s="1099">
        <v>0</v>
      </c>
      <c r="F32" s="1095">
        <v>0</v>
      </c>
      <c r="G32" s="1098">
        <v>0</v>
      </c>
      <c r="H32" s="1078" t="s">
        <v>2</v>
      </c>
      <c r="I32" s="1055" t="s">
        <v>2</v>
      </c>
      <c r="J32" s="1044"/>
      <c r="K32" s="1044"/>
      <c r="L32" s="1044"/>
      <c r="M32" s="1044"/>
      <c r="N32" s="1044"/>
      <c r="O32" s="1044"/>
      <c r="P32" s="1044"/>
      <c r="Q32" s="1044"/>
      <c r="R32" s="1044"/>
      <c r="S32" s="1044"/>
      <c r="T32" s="1044"/>
      <c r="U32" s="1044"/>
      <c r="V32" s="1044"/>
      <c r="W32" s="1044"/>
      <c r="X32" s="1044"/>
      <c r="Y32" s="1044"/>
      <c r="Z32" s="1044"/>
      <c r="AA32" s="1044"/>
      <c r="AB32" s="1044"/>
      <c r="AC32" s="1044"/>
      <c r="AD32" s="1044"/>
      <c r="AE32" s="1044"/>
      <c r="AF32" s="1044"/>
      <c r="AG32" s="1044"/>
      <c r="AH32" s="1044"/>
      <c r="AI32" s="1044"/>
      <c r="AJ32" s="1044"/>
      <c r="AK32" s="1044"/>
      <c r="AL32" s="1044"/>
      <c r="AM32" s="1044"/>
      <c r="AN32" s="1044"/>
      <c r="AO32" s="1044"/>
      <c r="AP32" s="1044"/>
      <c r="AQ32" s="1044"/>
      <c r="AR32" s="1044"/>
      <c r="AS32" s="1044"/>
      <c r="AT32" s="1044"/>
      <c r="AU32" s="1044"/>
      <c r="AV32" s="1044"/>
      <c r="AW32" s="1044"/>
      <c r="AX32" s="1044"/>
      <c r="AY32" s="1044"/>
      <c r="AZ32" s="1044"/>
      <c r="BA32" s="1044"/>
      <c r="BB32" s="1044"/>
      <c r="BC32" s="1044"/>
      <c r="BD32" s="1044"/>
      <c r="BE32" s="1044"/>
      <c r="BF32" s="1044"/>
      <c r="BG32" s="1044"/>
      <c r="BH32" s="1044"/>
      <c r="BI32" s="1044"/>
      <c r="BJ32" s="1044"/>
      <c r="BK32" s="1044"/>
      <c r="BL32" s="1044"/>
      <c r="BM32" s="1044"/>
      <c r="BN32" s="1044"/>
      <c r="BO32" s="1044"/>
      <c r="BP32" s="1044"/>
      <c r="BQ32" s="1044"/>
      <c r="BR32" s="1044"/>
      <c r="BS32" s="1044"/>
      <c r="BT32" s="1044"/>
      <c r="BU32" s="1044"/>
      <c r="BV32" s="1044"/>
      <c r="BW32" s="1044"/>
      <c r="BX32" s="1044"/>
      <c r="BY32" s="1044"/>
      <c r="BZ32" s="1044"/>
      <c r="CA32" s="1044"/>
      <c r="CB32" s="1044"/>
    </row>
    <row r="33" spans="1:80" s="1097" customFormat="1" ht="21.75" customHeight="1">
      <c r="A33" s="450" t="s">
        <v>774</v>
      </c>
      <c r="B33" s="1092"/>
      <c r="C33" s="1093"/>
      <c r="D33" s="1098" t="s">
        <v>2</v>
      </c>
      <c r="E33" s="1099" t="s">
        <v>2</v>
      </c>
      <c r="F33" s="1106" t="s">
        <v>2</v>
      </c>
      <c r="G33" s="1098" t="s">
        <v>2</v>
      </c>
      <c r="H33" s="1078" t="s">
        <v>2</v>
      </c>
      <c r="I33" s="1055" t="s">
        <v>2</v>
      </c>
      <c r="J33" s="1044"/>
      <c r="K33" s="1044"/>
      <c r="L33" s="1044"/>
      <c r="M33" s="1044"/>
      <c r="N33" s="1044"/>
      <c r="O33" s="1044"/>
      <c r="P33" s="1044"/>
      <c r="Q33" s="1044"/>
      <c r="R33" s="1044"/>
      <c r="S33" s="1044"/>
      <c r="T33" s="1044"/>
      <c r="U33" s="1044"/>
      <c r="V33" s="1044"/>
      <c r="W33" s="1044"/>
      <c r="X33" s="1044"/>
      <c r="Y33" s="1044"/>
      <c r="Z33" s="1044"/>
      <c r="AA33" s="1044"/>
      <c r="AB33" s="1044"/>
      <c r="AC33" s="1044"/>
      <c r="AD33" s="1044"/>
      <c r="AE33" s="1044"/>
      <c r="AF33" s="1044"/>
      <c r="AG33" s="1044"/>
      <c r="AH33" s="1044"/>
      <c r="AI33" s="1044"/>
      <c r="AJ33" s="1044"/>
      <c r="AK33" s="1044"/>
      <c r="AL33" s="1044"/>
      <c r="AM33" s="1044"/>
      <c r="AN33" s="1044"/>
      <c r="AO33" s="1044"/>
      <c r="AP33" s="1044"/>
      <c r="AQ33" s="1044"/>
      <c r="AR33" s="1044"/>
      <c r="AS33" s="1044"/>
      <c r="AT33" s="1044"/>
      <c r="AU33" s="1044"/>
      <c r="AV33" s="1044"/>
      <c r="AW33" s="1044"/>
      <c r="AX33" s="1044"/>
      <c r="AY33" s="1044"/>
      <c r="AZ33" s="1044"/>
      <c r="BA33" s="1044"/>
      <c r="BB33" s="1044"/>
      <c r="BC33" s="1044"/>
      <c r="BD33" s="1044"/>
      <c r="BE33" s="1044"/>
      <c r="BF33" s="1044"/>
      <c r="BG33" s="1044"/>
      <c r="BH33" s="1044"/>
      <c r="BI33" s="1044"/>
      <c r="BJ33" s="1044"/>
      <c r="BK33" s="1044"/>
      <c r="BL33" s="1044"/>
      <c r="BM33" s="1044"/>
      <c r="BN33" s="1044"/>
      <c r="BO33" s="1044"/>
      <c r="BP33" s="1044"/>
      <c r="BQ33" s="1044"/>
      <c r="BR33" s="1044"/>
      <c r="BS33" s="1044"/>
      <c r="BT33" s="1044"/>
      <c r="BU33" s="1044"/>
      <c r="BV33" s="1044"/>
      <c r="BW33" s="1044"/>
      <c r="BX33" s="1044"/>
      <c r="BY33" s="1044"/>
      <c r="BZ33" s="1044"/>
      <c r="CA33" s="1044"/>
      <c r="CB33" s="1044"/>
    </row>
    <row r="34" spans="1:80" s="1097" customFormat="1" ht="14.25" customHeight="1">
      <c r="A34" s="450" t="s">
        <v>775</v>
      </c>
      <c r="B34" s="1092">
        <v>565.9855699999999</v>
      </c>
      <c r="C34" s="1093"/>
      <c r="D34" s="1098">
        <v>0</v>
      </c>
      <c r="E34" s="1099">
        <v>0</v>
      </c>
      <c r="F34" s="1095">
        <v>0</v>
      </c>
      <c r="G34" s="1098">
        <v>0</v>
      </c>
      <c r="H34" s="1078" t="s">
        <v>2</v>
      </c>
      <c r="I34" s="1055" t="s">
        <v>2</v>
      </c>
      <c r="J34" s="1044"/>
      <c r="K34" s="1044"/>
      <c r="L34" s="1044"/>
      <c r="M34" s="1044"/>
      <c r="N34" s="1044"/>
      <c r="O34" s="1044"/>
      <c r="P34" s="1044"/>
      <c r="Q34" s="1044"/>
      <c r="R34" s="1044"/>
      <c r="S34" s="1044"/>
      <c r="T34" s="1044"/>
      <c r="U34" s="1044"/>
      <c r="V34" s="1044"/>
      <c r="W34" s="1044"/>
      <c r="X34" s="1044"/>
      <c r="Y34" s="1044"/>
      <c r="Z34" s="1044"/>
      <c r="AA34" s="1044"/>
      <c r="AB34" s="1044"/>
      <c r="AC34" s="1044"/>
      <c r="AD34" s="1044"/>
      <c r="AE34" s="1044"/>
      <c r="AF34" s="1044"/>
      <c r="AG34" s="1044"/>
      <c r="AH34" s="1044"/>
      <c r="AI34" s="1044"/>
      <c r="AJ34" s="1044"/>
      <c r="AK34" s="1044"/>
      <c r="AL34" s="1044"/>
      <c r="AM34" s="1044"/>
      <c r="AN34" s="1044"/>
      <c r="AO34" s="1044"/>
      <c r="AP34" s="1044"/>
      <c r="AQ34" s="1044"/>
      <c r="AR34" s="1044"/>
      <c r="AS34" s="1044"/>
      <c r="AT34" s="1044"/>
      <c r="AU34" s="1044"/>
      <c r="AV34" s="1044"/>
      <c r="AW34" s="1044"/>
      <c r="AX34" s="1044"/>
      <c r="AY34" s="1044"/>
      <c r="AZ34" s="1044"/>
      <c r="BA34" s="1044"/>
      <c r="BB34" s="1044"/>
      <c r="BC34" s="1044"/>
      <c r="BD34" s="1044"/>
      <c r="BE34" s="1044"/>
      <c r="BF34" s="1044"/>
      <c r="BG34" s="1044"/>
      <c r="BH34" s="1044"/>
      <c r="BI34" s="1044"/>
      <c r="BJ34" s="1044"/>
      <c r="BK34" s="1044"/>
      <c r="BL34" s="1044"/>
      <c r="BM34" s="1044"/>
      <c r="BN34" s="1044"/>
      <c r="BO34" s="1044"/>
      <c r="BP34" s="1044"/>
      <c r="BQ34" s="1044"/>
      <c r="BR34" s="1044"/>
      <c r="BS34" s="1044"/>
      <c r="BT34" s="1044"/>
      <c r="BU34" s="1044"/>
      <c r="BV34" s="1044"/>
      <c r="BW34" s="1044"/>
      <c r="BX34" s="1044"/>
      <c r="BY34" s="1044"/>
      <c r="BZ34" s="1044"/>
      <c r="CA34" s="1044"/>
      <c r="CB34" s="1044"/>
    </row>
    <row r="35" spans="1:80" s="1097" customFormat="1" ht="21.75" customHeight="1">
      <c r="A35" s="450" t="s">
        <v>122</v>
      </c>
      <c r="B35" s="1092">
        <v>137541.14971000003</v>
      </c>
      <c r="C35" s="1093"/>
      <c r="D35" s="1094">
        <v>38.01962</v>
      </c>
      <c r="E35" s="1099">
        <v>0</v>
      </c>
      <c r="F35" s="1095">
        <v>38.01962</v>
      </c>
      <c r="G35" s="1098">
        <v>0</v>
      </c>
      <c r="H35" s="1078" t="s">
        <v>2</v>
      </c>
      <c r="I35" s="1055" t="s">
        <v>2</v>
      </c>
      <c r="J35" s="1044"/>
      <c r="K35" s="1044"/>
      <c r="L35" s="1044"/>
      <c r="M35" s="1044"/>
      <c r="N35" s="1044"/>
      <c r="O35" s="1044"/>
      <c r="P35" s="1044"/>
      <c r="Q35" s="1044"/>
      <c r="R35" s="1044"/>
      <c r="S35" s="1044"/>
      <c r="T35" s="1044"/>
      <c r="U35" s="1044"/>
      <c r="V35" s="1044"/>
      <c r="W35" s="1044"/>
      <c r="X35" s="1044"/>
      <c r="Y35" s="1044"/>
      <c r="Z35" s="1044"/>
      <c r="AA35" s="1044"/>
      <c r="AB35" s="1044"/>
      <c r="AC35" s="1044"/>
      <c r="AD35" s="1044"/>
      <c r="AE35" s="1044"/>
      <c r="AF35" s="1044"/>
      <c r="AG35" s="1044"/>
      <c r="AH35" s="1044"/>
      <c r="AI35" s="1044"/>
      <c r="AJ35" s="1044"/>
      <c r="AK35" s="1044"/>
      <c r="AL35" s="1044"/>
      <c r="AM35" s="1044"/>
      <c r="AN35" s="1044"/>
      <c r="AO35" s="1044"/>
      <c r="AP35" s="1044"/>
      <c r="AQ35" s="1044"/>
      <c r="AR35" s="1044"/>
      <c r="AS35" s="1044"/>
      <c r="AT35" s="1044"/>
      <c r="AU35" s="1044"/>
      <c r="AV35" s="1044"/>
      <c r="AW35" s="1044"/>
      <c r="AX35" s="1044"/>
      <c r="AY35" s="1044"/>
      <c r="AZ35" s="1044"/>
      <c r="BA35" s="1044"/>
      <c r="BB35" s="1044"/>
      <c r="BC35" s="1044"/>
      <c r="BD35" s="1044"/>
      <c r="BE35" s="1044"/>
      <c r="BF35" s="1044"/>
      <c r="BG35" s="1044"/>
      <c r="BH35" s="1044"/>
      <c r="BI35" s="1044"/>
      <c r="BJ35" s="1044"/>
      <c r="BK35" s="1044"/>
      <c r="BL35" s="1044"/>
      <c r="BM35" s="1044"/>
      <c r="BN35" s="1044"/>
      <c r="BO35" s="1044"/>
      <c r="BP35" s="1044"/>
      <c r="BQ35" s="1044"/>
      <c r="BR35" s="1044"/>
      <c r="BS35" s="1044"/>
      <c r="BT35" s="1044"/>
      <c r="BU35" s="1044"/>
      <c r="BV35" s="1044"/>
      <c r="BW35" s="1044"/>
      <c r="BX35" s="1044"/>
      <c r="BY35" s="1044"/>
      <c r="BZ35" s="1044"/>
      <c r="CA35" s="1044"/>
      <c r="CB35" s="1044"/>
    </row>
    <row r="36" spans="1:80" s="1097" customFormat="1" ht="21.75" customHeight="1">
      <c r="A36" s="450" t="s">
        <v>123</v>
      </c>
      <c r="B36" s="1092">
        <v>118967.81125</v>
      </c>
      <c r="C36" s="1093"/>
      <c r="D36" s="1098">
        <v>0</v>
      </c>
      <c r="E36" s="1099">
        <v>0</v>
      </c>
      <c r="F36" s="1095">
        <v>0</v>
      </c>
      <c r="G36" s="1098">
        <v>0</v>
      </c>
      <c r="H36" s="1078" t="s">
        <v>2</v>
      </c>
      <c r="I36" s="1055" t="s">
        <v>2</v>
      </c>
      <c r="J36" s="1044"/>
      <c r="K36" s="1044"/>
      <c r="L36" s="1044"/>
      <c r="M36" s="1044"/>
      <c r="N36" s="1044"/>
      <c r="O36" s="1044"/>
      <c r="P36" s="1044"/>
      <c r="Q36" s="1044"/>
      <c r="R36" s="1044"/>
      <c r="S36" s="1044"/>
      <c r="T36" s="1044"/>
      <c r="U36" s="1044"/>
      <c r="V36" s="1044"/>
      <c r="W36" s="1044"/>
      <c r="X36" s="1044"/>
      <c r="Y36" s="1044"/>
      <c r="Z36" s="1044"/>
      <c r="AA36" s="1044"/>
      <c r="AB36" s="1044"/>
      <c r="AC36" s="1044"/>
      <c r="AD36" s="1044"/>
      <c r="AE36" s="1044"/>
      <c r="AF36" s="1044"/>
      <c r="AG36" s="1044"/>
      <c r="AH36" s="1044"/>
      <c r="AI36" s="1044"/>
      <c r="AJ36" s="1044"/>
      <c r="AK36" s="1044"/>
      <c r="AL36" s="1044"/>
      <c r="AM36" s="1044"/>
      <c r="AN36" s="1044"/>
      <c r="AO36" s="1044"/>
      <c r="AP36" s="1044"/>
      <c r="AQ36" s="1044"/>
      <c r="AR36" s="1044"/>
      <c r="AS36" s="1044"/>
      <c r="AT36" s="1044"/>
      <c r="AU36" s="1044"/>
      <c r="AV36" s="1044"/>
      <c r="AW36" s="1044"/>
      <c r="AX36" s="1044"/>
      <c r="AY36" s="1044"/>
      <c r="AZ36" s="1044"/>
      <c r="BA36" s="1044"/>
      <c r="BB36" s="1044"/>
      <c r="BC36" s="1044"/>
      <c r="BD36" s="1044"/>
      <c r="BE36" s="1044"/>
      <c r="BF36" s="1044"/>
      <c r="BG36" s="1044"/>
      <c r="BH36" s="1044"/>
      <c r="BI36" s="1044"/>
      <c r="BJ36" s="1044"/>
      <c r="BK36" s="1044"/>
      <c r="BL36" s="1044"/>
      <c r="BM36" s="1044"/>
      <c r="BN36" s="1044"/>
      <c r="BO36" s="1044"/>
      <c r="BP36" s="1044"/>
      <c r="BQ36" s="1044"/>
      <c r="BR36" s="1044"/>
      <c r="BS36" s="1044"/>
      <c r="BT36" s="1044"/>
      <c r="BU36" s="1044"/>
      <c r="BV36" s="1044"/>
      <c r="BW36" s="1044"/>
      <c r="BX36" s="1044"/>
      <c r="BY36" s="1044"/>
      <c r="BZ36" s="1044"/>
      <c r="CA36" s="1044"/>
      <c r="CB36" s="1044"/>
    </row>
    <row r="37" spans="1:80" s="1097" customFormat="1" ht="21.75" customHeight="1">
      <c r="A37" s="450" t="s">
        <v>124</v>
      </c>
      <c r="B37" s="1092">
        <v>5261.60749</v>
      </c>
      <c r="C37" s="1093"/>
      <c r="D37" s="1098">
        <v>0</v>
      </c>
      <c r="E37" s="1098">
        <v>0</v>
      </c>
      <c r="F37" s="1095">
        <v>0</v>
      </c>
      <c r="G37" s="1098">
        <v>0</v>
      </c>
      <c r="H37" s="1078" t="s">
        <v>2</v>
      </c>
      <c r="I37" s="1055" t="s">
        <v>2</v>
      </c>
      <c r="J37" s="1044"/>
      <c r="K37" s="1044"/>
      <c r="L37" s="1044"/>
      <c r="M37" s="1044"/>
      <c r="N37" s="1044"/>
      <c r="O37" s="1044"/>
      <c r="P37" s="1044"/>
      <c r="Q37" s="1044"/>
      <c r="R37" s="1044"/>
      <c r="S37" s="1044"/>
      <c r="T37" s="1044"/>
      <c r="U37" s="1044"/>
      <c r="V37" s="1044"/>
      <c r="W37" s="1044"/>
      <c r="X37" s="1044"/>
      <c r="Y37" s="1044"/>
      <c r="Z37" s="1044"/>
      <c r="AA37" s="1044"/>
      <c r="AB37" s="1044"/>
      <c r="AC37" s="1044"/>
      <c r="AD37" s="1044"/>
      <c r="AE37" s="1044"/>
      <c r="AF37" s="1044"/>
      <c r="AG37" s="1044"/>
      <c r="AH37" s="1044"/>
      <c r="AI37" s="1044"/>
      <c r="AJ37" s="1044"/>
      <c r="AK37" s="1044"/>
      <c r="AL37" s="1044"/>
      <c r="AM37" s="1044"/>
      <c r="AN37" s="1044"/>
      <c r="AO37" s="1044"/>
      <c r="AP37" s="1044"/>
      <c r="AQ37" s="1044"/>
      <c r="AR37" s="1044"/>
      <c r="AS37" s="1044"/>
      <c r="AT37" s="1044"/>
      <c r="AU37" s="1044"/>
      <c r="AV37" s="1044"/>
      <c r="AW37" s="1044"/>
      <c r="AX37" s="1044"/>
      <c r="AY37" s="1044"/>
      <c r="AZ37" s="1044"/>
      <c r="BA37" s="1044"/>
      <c r="BB37" s="1044"/>
      <c r="BC37" s="1044"/>
      <c r="BD37" s="1044"/>
      <c r="BE37" s="1044"/>
      <c r="BF37" s="1044"/>
      <c r="BG37" s="1044"/>
      <c r="BH37" s="1044"/>
      <c r="BI37" s="1044"/>
      <c r="BJ37" s="1044"/>
      <c r="BK37" s="1044"/>
      <c r="BL37" s="1044"/>
      <c r="BM37" s="1044"/>
      <c r="BN37" s="1044"/>
      <c r="BO37" s="1044"/>
      <c r="BP37" s="1044"/>
      <c r="BQ37" s="1044"/>
      <c r="BR37" s="1044"/>
      <c r="BS37" s="1044"/>
      <c r="BT37" s="1044"/>
      <c r="BU37" s="1044"/>
      <c r="BV37" s="1044"/>
      <c r="BW37" s="1044"/>
      <c r="BX37" s="1044"/>
      <c r="BY37" s="1044"/>
      <c r="BZ37" s="1044"/>
      <c r="CA37" s="1044"/>
      <c r="CB37" s="1044"/>
    </row>
    <row r="38" spans="1:80" s="1097" customFormat="1" ht="21.75" customHeight="1">
      <c r="A38" s="450" t="s">
        <v>125</v>
      </c>
      <c r="B38" s="1107">
        <v>21455.766</v>
      </c>
      <c r="C38" s="1093"/>
      <c r="D38" s="1098">
        <v>0</v>
      </c>
      <c r="E38" s="1099">
        <v>0</v>
      </c>
      <c r="F38" s="1095">
        <v>0</v>
      </c>
      <c r="G38" s="1098">
        <v>0</v>
      </c>
      <c r="H38" s="1078" t="s">
        <v>2</v>
      </c>
      <c r="I38" s="1055" t="s">
        <v>2</v>
      </c>
      <c r="J38" s="1044"/>
      <c r="K38" s="1044"/>
      <c r="L38" s="1044"/>
      <c r="M38" s="1044"/>
      <c r="N38" s="1044"/>
      <c r="O38" s="1044"/>
      <c r="P38" s="1044"/>
      <c r="Q38" s="1044"/>
      <c r="R38" s="1044"/>
      <c r="S38" s="1044"/>
      <c r="T38" s="1044"/>
      <c r="U38" s="1044"/>
      <c r="V38" s="1044"/>
      <c r="W38" s="1044"/>
      <c r="X38" s="1044"/>
      <c r="Y38" s="1044"/>
      <c r="Z38" s="1044"/>
      <c r="AA38" s="1044"/>
      <c r="AB38" s="1044"/>
      <c r="AC38" s="1044"/>
      <c r="AD38" s="1044"/>
      <c r="AE38" s="1044"/>
      <c r="AF38" s="1044"/>
      <c r="AG38" s="1044"/>
      <c r="AH38" s="1044"/>
      <c r="AI38" s="1044"/>
      <c r="AJ38" s="1044"/>
      <c r="AK38" s="1044"/>
      <c r="AL38" s="1044"/>
      <c r="AM38" s="1044"/>
      <c r="AN38" s="1044"/>
      <c r="AO38" s="1044"/>
      <c r="AP38" s="1044"/>
      <c r="AQ38" s="1044"/>
      <c r="AR38" s="1044"/>
      <c r="AS38" s="1044"/>
      <c r="AT38" s="1044"/>
      <c r="AU38" s="1044"/>
      <c r="AV38" s="1044"/>
      <c r="AW38" s="1044"/>
      <c r="AX38" s="1044"/>
      <c r="AY38" s="1044"/>
      <c r="AZ38" s="1044"/>
      <c r="BA38" s="1044"/>
      <c r="BB38" s="1044"/>
      <c r="BC38" s="1044"/>
      <c r="BD38" s="1044"/>
      <c r="BE38" s="1044"/>
      <c r="BF38" s="1044"/>
      <c r="BG38" s="1044"/>
      <c r="BH38" s="1044"/>
      <c r="BI38" s="1044"/>
      <c r="BJ38" s="1044"/>
      <c r="BK38" s="1044"/>
      <c r="BL38" s="1044"/>
      <c r="BM38" s="1044"/>
      <c r="BN38" s="1044"/>
      <c r="BO38" s="1044"/>
      <c r="BP38" s="1044"/>
      <c r="BQ38" s="1044"/>
      <c r="BR38" s="1044"/>
      <c r="BS38" s="1044"/>
      <c r="BT38" s="1044"/>
      <c r="BU38" s="1044"/>
      <c r="BV38" s="1044"/>
      <c r="BW38" s="1044"/>
      <c r="BX38" s="1044"/>
      <c r="BY38" s="1044"/>
      <c r="BZ38" s="1044"/>
      <c r="CA38" s="1044"/>
      <c r="CB38" s="1044"/>
    </row>
    <row r="39" spans="1:80" s="1097" customFormat="1" ht="21.75" customHeight="1">
      <c r="A39" s="450" t="s">
        <v>126</v>
      </c>
      <c r="B39" s="1092">
        <v>15106.257399999995</v>
      </c>
      <c r="C39" s="1093"/>
      <c r="D39" s="1094">
        <v>0.07804000000000001</v>
      </c>
      <c r="E39" s="1099">
        <v>0</v>
      </c>
      <c r="F39" s="1095">
        <v>0.07804000000000001</v>
      </c>
      <c r="G39" s="1098">
        <v>0</v>
      </c>
      <c r="H39" s="1078" t="s">
        <v>2</v>
      </c>
      <c r="I39" s="1055" t="s">
        <v>2</v>
      </c>
      <c r="J39" s="1044"/>
      <c r="K39" s="1044"/>
      <c r="L39" s="1044"/>
      <c r="M39" s="1044"/>
      <c r="N39" s="1044"/>
      <c r="O39" s="1044"/>
      <c r="P39" s="1044"/>
      <c r="Q39" s="1044"/>
      <c r="R39" s="1044"/>
      <c r="S39" s="1044"/>
      <c r="T39" s="1044"/>
      <c r="U39" s="1044"/>
      <c r="V39" s="1044"/>
      <c r="W39" s="1044"/>
      <c r="X39" s="1044"/>
      <c r="Y39" s="1044"/>
      <c r="Z39" s="1044"/>
      <c r="AA39" s="1044"/>
      <c r="AB39" s="1044"/>
      <c r="AC39" s="1044"/>
      <c r="AD39" s="1044"/>
      <c r="AE39" s="1044"/>
      <c r="AF39" s="1044"/>
      <c r="AG39" s="1044"/>
      <c r="AH39" s="1044"/>
      <c r="AI39" s="1044"/>
      <c r="AJ39" s="1044"/>
      <c r="AK39" s="1044"/>
      <c r="AL39" s="1044"/>
      <c r="AM39" s="1044"/>
      <c r="AN39" s="1044"/>
      <c r="AO39" s="1044"/>
      <c r="AP39" s="1044"/>
      <c r="AQ39" s="1044"/>
      <c r="AR39" s="1044"/>
      <c r="AS39" s="1044"/>
      <c r="AT39" s="1044"/>
      <c r="AU39" s="1044"/>
      <c r="AV39" s="1044"/>
      <c r="AW39" s="1044"/>
      <c r="AX39" s="1044"/>
      <c r="AY39" s="1044"/>
      <c r="AZ39" s="1044"/>
      <c r="BA39" s="1044"/>
      <c r="BB39" s="1044"/>
      <c r="BC39" s="1044"/>
      <c r="BD39" s="1044"/>
      <c r="BE39" s="1044"/>
      <c r="BF39" s="1044"/>
      <c r="BG39" s="1044"/>
      <c r="BH39" s="1044"/>
      <c r="BI39" s="1044"/>
      <c r="BJ39" s="1044"/>
      <c r="BK39" s="1044"/>
      <c r="BL39" s="1044"/>
      <c r="BM39" s="1044"/>
      <c r="BN39" s="1044"/>
      <c r="BO39" s="1044"/>
      <c r="BP39" s="1044"/>
      <c r="BQ39" s="1044"/>
      <c r="BR39" s="1044"/>
      <c r="BS39" s="1044"/>
      <c r="BT39" s="1044"/>
      <c r="BU39" s="1044"/>
      <c r="BV39" s="1044"/>
      <c r="BW39" s="1044"/>
      <c r="BX39" s="1044"/>
      <c r="BY39" s="1044"/>
      <c r="BZ39" s="1044"/>
      <c r="CA39" s="1044"/>
      <c r="CB39" s="1044"/>
    </row>
    <row r="40" spans="1:80" s="1097" customFormat="1" ht="21.75" customHeight="1">
      <c r="A40" s="450" t="s">
        <v>127</v>
      </c>
      <c r="B40" s="1092">
        <v>100.54246</v>
      </c>
      <c r="C40" s="1093"/>
      <c r="D40" s="1098">
        <v>0</v>
      </c>
      <c r="E40" s="1099">
        <v>0</v>
      </c>
      <c r="F40" s="1095">
        <v>0</v>
      </c>
      <c r="G40" s="1098">
        <v>0</v>
      </c>
      <c r="H40" s="1078" t="s">
        <v>2</v>
      </c>
      <c r="I40" s="1055" t="s">
        <v>2</v>
      </c>
      <c r="J40" s="1044"/>
      <c r="K40" s="1044"/>
      <c r="L40" s="1044"/>
      <c r="M40" s="1044"/>
      <c r="N40" s="1044"/>
      <c r="O40" s="1044"/>
      <c r="P40" s="1044"/>
      <c r="Q40" s="1044"/>
      <c r="R40" s="1044"/>
      <c r="S40" s="1044"/>
      <c r="T40" s="1044"/>
      <c r="U40" s="1044"/>
      <c r="V40" s="1044"/>
      <c r="W40" s="1044"/>
      <c r="X40" s="1044"/>
      <c r="Y40" s="1044"/>
      <c r="Z40" s="1044"/>
      <c r="AA40" s="1044"/>
      <c r="AB40" s="1044"/>
      <c r="AC40" s="1044"/>
      <c r="AD40" s="1044"/>
      <c r="AE40" s="1044"/>
      <c r="AF40" s="1044"/>
      <c r="AG40" s="1044"/>
      <c r="AH40" s="1044"/>
      <c r="AI40" s="1044"/>
      <c r="AJ40" s="1044"/>
      <c r="AK40" s="1044"/>
      <c r="AL40" s="1044"/>
      <c r="AM40" s="1044"/>
      <c r="AN40" s="1044"/>
      <c r="AO40" s="1044"/>
      <c r="AP40" s="1044"/>
      <c r="AQ40" s="1044"/>
      <c r="AR40" s="1044"/>
      <c r="AS40" s="1044"/>
      <c r="AT40" s="1044"/>
      <c r="AU40" s="1044"/>
      <c r="AV40" s="1044"/>
      <c r="AW40" s="1044"/>
      <c r="AX40" s="1044"/>
      <c r="AY40" s="1044"/>
      <c r="AZ40" s="1044"/>
      <c r="BA40" s="1044"/>
      <c r="BB40" s="1044"/>
      <c r="BC40" s="1044"/>
      <c r="BD40" s="1044"/>
      <c r="BE40" s="1044"/>
      <c r="BF40" s="1044"/>
      <c r="BG40" s="1044"/>
      <c r="BH40" s="1044"/>
      <c r="BI40" s="1044"/>
      <c r="BJ40" s="1044"/>
      <c r="BK40" s="1044"/>
      <c r="BL40" s="1044"/>
      <c r="BM40" s="1044"/>
      <c r="BN40" s="1044"/>
      <c r="BO40" s="1044"/>
      <c r="BP40" s="1044"/>
      <c r="BQ40" s="1044"/>
      <c r="BR40" s="1044"/>
      <c r="BS40" s="1044"/>
      <c r="BT40" s="1044"/>
      <c r="BU40" s="1044"/>
      <c r="BV40" s="1044"/>
      <c r="BW40" s="1044"/>
      <c r="BX40" s="1044"/>
      <c r="BY40" s="1044"/>
      <c r="BZ40" s="1044"/>
      <c r="CA40" s="1044"/>
      <c r="CB40" s="1044"/>
    </row>
    <row r="41" spans="1:80" s="1097" customFormat="1" ht="21.75" customHeight="1">
      <c r="A41" s="450" t="s">
        <v>128</v>
      </c>
      <c r="B41" s="1092">
        <v>360.95932</v>
      </c>
      <c r="C41" s="1093"/>
      <c r="D41" s="1098">
        <v>0</v>
      </c>
      <c r="E41" s="1099">
        <v>0</v>
      </c>
      <c r="F41" s="1095">
        <v>0</v>
      </c>
      <c r="G41" s="1098">
        <v>0</v>
      </c>
      <c r="H41" s="1078" t="s">
        <v>2</v>
      </c>
      <c r="I41" s="1055" t="s">
        <v>2</v>
      </c>
      <c r="J41" s="1044"/>
      <c r="K41" s="1044"/>
      <c r="L41" s="1044"/>
      <c r="M41" s="1044"/>
      <c r="N41" s="1044"/>
      <c r="O41" s="1044"/>
      <c r="P41" s="1044"/>
      <c r="Q41" s="1044"/>
      <c r="R41" s="1044"/>
      <c r="S41" s="1044"/>
      <c r="T41" s="1044"/>
      <c r="U41" s="1044"/>
      <c r="V41" s="1044"/>
      <c r="W41" s="1044"/>
      <c r="X41" s="1044"/>
      <c r="Y41" s="1044"/>
      <c r="Z41" s="1044"/>
      <c r="AA41" s="1044"/>
      <c r="AB41" s="1044"/>
      <c r="AC41" s="1044"/>
      <c r="AD41" s="1044"/>
      <c r="AE41" s="1044"/>
      <c r="AF41" s="1044"/>
      <c r="AG41" s="1044"/>
      <c r="AH41" s="1044"/>
      <c r="AI41" s="1044"/>
      <c r="AJ41" s="1044"/>
      <c r="AK41" s="1044"/>
      <c r="AL41" s="1044"/>
      <c r="AM41" s="1044"/>
      <c r="AN41" s="1044"/>
      <c r="AO41" s="1044"/>
      <c r="AP41" s="1044"/>
      <c r="AQ41" s="1044"/>
      <c r="AR41" s="1044"/>
      <c r="AS41" s="1044"/>
      <c r="AT41" s="1044"/>
      <c r="AU41" s="1044"/>
      <c r="AV41" s="1044"/>
      <c r="AW41" s="1044"/>
      <c r="AX41" s="1044"/>
      <c r="AY41" s="1044"/>
      <c r="AZ41" s="1044"/>
      <c r="BA41" s="1044"/>
      <c r="BB41" s="1044"/>
      <c r="BC41" s="1044"/>
      <c r="BD41" s="1044"/>
      <c r="BE41" s="1044"/>
      <c r="BF41" s="1044"/>
      <c r="BG41" s="1044"/>
      <c r="BH41" s="1044"/>
      <c r="BI41" s="1044"/>
      <c r="BJ41" s="1044"/>
      <c r="BK41" s="1044"/>
      <c r="BL41" s="1044"/>
      <c r="BM41" s="1044"/>
      <c r="BN41" s="1044"/>
      <c r="BO41" s="1044"/>
      <c r="BP41" s="1044"/>
      <c r="BQ41" s="1044"/>
      <c r="BR41" s="1044"/>
      <c r="BS41" s="1044"/>
      <c r="BT41" s="1044"/>
      <c r="BU41" s="1044"/>
      <c r="BV41" s="1044"/>
      <c r="BW41" s="1044"/>
      <c r="BX41" s="1044"/>
      <c r="BY41" s="1044"/>
      <c r="BZ41" s="1044"/>
      <c r="CA41" s="1044"/>
      <c r="CB41" s="1044"/>
    </row>
    <row r="42" spans="1:80" s="1097" customFormat="1" ht="21.75" customHeight="1">
      <c r="A42" s="450" t="s">
        <v>129</v>
      </c>
      <c r="B42" s="1092">
        <v>855.1594699999999</v>
      </c>
      <c r="C42" s="1093"/>
      <c r="D42" s="1098">
        <v>0</v>
      </c>
      <c r="E42" s="1099">
        <v>0</v>
      </c>
      <c r="F42" s="1095">
        <v>0</v>
      </c>
      <c r="G42" s="1098">
        <v>0</v>
      </c>
      <c r="H42" s="1078" t="s">
        <v>2</v>
      </c>
      <c r="I42" s="1055" t="s">
        <v>2</v>
      </c>
      <c r="J42" s="1044"/>
      <c r="K42" s="1044"/>
      <c r="L42" s="1044"/>
      <c r="M42" s="1044"/>
      <c r="N42" s="1044"/>
      <c r="O42" s="1044"/>
      <c r="P42" s="1044"/>
      <c r="Q42" s="1044"/>
      <c r="R42" s="1044"/>
      <c r="S42" s="1044"/>
      <c r="T42" s="1044"/>
      <c r="U42" s="1044"/>
      <c r="V42" s="1044"/>
      <c r="W42" s="1044"/>
      <c r="X42" s="1044"/>
      <c r="Y42" s="1044"/>
      <c r="Z42" s="1044"/>
      <c r="AA42" s="1044"/>
      <c r="AB42" s="1044"/>
      <c r="AC42" s="1044"/>
      <c r="AD42" s="1044"/>
      <c r="AE42" s="1044"/>
      <c r="AF42" s="1044"/>
      <c r="AG42" s="1044"/>
      <c r="AH42" s="1044"/>
      <c r="AI42" s="1044"/>
      <c r="AJ42" s="1044"/>
      <c r="AK42" s="1044"/>
      <c r="AL42" s="1044"/>
      <c r="AM42" s="1044"/>
      <c r="AN42" s="1044"/>
      <c r="AO42" s="1044"/>
      <c r="AP42" s="1044"/>
      <c r="AQ42" s="1044"/>
      <c r="AR42" s="1044"/>
      <c r="AS42" s="1044"/>
      <c r="AT42" s="1044"/>
      <c r="AU42" s="1044"/>
      <c r="AV42" s="1044"/>
      <c r="AW42" s="1044"/>
      <c r="AX42" s="1044"/>
      <c r="AY42" s="1044"/>
      <c r="AZ42" s="1044"/>
      <c r="BA42" s="1044"/>
      <c r="BB42" s="1044"/>
      <c r="BC42" s="1044"/>
      <c r="BD42" s="1044"/>
      <c r="BE42" s="1044"/>
      <c r="BF42" s="1044"/>
      <c r="BG42" s="1044"/>
      <c r="BH42" s="1044"/>
      <c r="BI42" s="1044"/>
      <c r="BJ42" s="1044"/>
      <c r="BK42" s="1044"/>
      <c r="BL42" s="1044"/>
      <c r="BM42" s="1044"/>
      <c r="BN42" s="1044"/>
      <c r="BO42" s="1044"/>
      <c r="BP42" s="1044"/>
      <c r="BQ42" s="1044"/>
      <c r="BR42" s="1044"/>
      <c r="BS42" s="1044"/>
      <c r="BT42" s="1044"/>
      <c r="BU42" s="1044"/>
      <c r="BV42" s="1044"/>
      <c r="BW42" s="1044"/>
      <c r="BX42" s="1044"/>
      <c r="BY42" s="1044"/>
      <c r="BZ42" s="1044"/>
      <c r="CA42" s="1044"/>
      <c r="CB42" s="1044"/>
    </row>
    <row r="43" spans="1:80" s="1097" customFormat="1" ht="21.75" customHeight="1">
      <c r="A43" s="450" t="s">
        <v>130</v>
      </c>
      <c r="B43" s="1092">
        <v>59.25756</v>
      </c>
      <c r="C43" s="1093"/>
      <c r="D43" s="1094">
        <v>0</v>
      </c>
      <c r="E43" s="1099">
        <v>0</v>
      </c>
      <c r="F43" s="1095">
        <v>0</v>
      </c>
      <c r="G43" s="1098">
        <v>0</v>
      </c>
      <c r="H43" s="1078" t="s">
        <v>2</v>
      </c>
      <c r="I43" s="1055" t="s">
        <v>2</v>
      </c>
      <c r="J43" s="1044"/>
      <c r="K43" s="1044"/>
      <c r="L43" s="1044"/>
      <c r="M43" s="1044"/>
      <c r="N43" s="1044"/>
      <c r="O43" s="1044"/>
      <c r="P43" s="1044"/>
      <c r="Q43" s="1044"/>
      <c r="R43" s="1044"/>
      <c r="S43" s="1044"/>
      <c r="T43" s="1044"/>
      <c r="U43" s="1044"/>
      <c r="V43" s="1044"/>
      <c r="W43" s="1044"/>
      <c r="X43" s="1044"/>
      <c r="Y43" s="1044"/>
      <c r="Z43" s="1044"/>
      <c r="AA43" s="1044"/>
      <c r="AB43" s="1044"/>
      <c r="AC43" s="1044"/>
      <c r="AD43" s="1044"/>
      <c r="AE43" s="1044"/>
      <c r="AF43" s="1044"/>
      <c r="AG43" s="1044"/>
      <c r="AH43" s="1044"/>
      <c r="AI43" s="1044"/>
      <c r="AJ43" s="1044"/>
      <c r="AK43" s="1044"/>
      <c r="AL43" s="1044"/>
      <c r="AM43" s="1044"/>
      <c r="AN43" s="1044"/>
      <c r="AO43" s="1044"/>
      <c r="AP43" s="1044"/>
      <c r="AQ43" s="1044"/>
      <c r="AR43" s="1044"/>
      <c r="AS43" s="1044"/>
      <c r="AT43" s="1044"/>
      <c r="AU43" s="1044"/>
      <c r="AV43" s="1044"/>
      <c r="AW43" s="1044"/>
      <c r="AX43" s="1044"/>
      <c r="AY43" s="1044"/>
      <c r="AZ43" s="1044"/>
      <c r="BA43" s="1044"/>
      <c r="BB43" s="1044"/>
      <c r="BC43" s="1044"/>
      <c r="BD43" s="1044"/>
      <c r="BE43" s="1044"/>
      <c r="BF43" s="1044"/>
      <c r="BG43" s="1044"/>
      <c r="BH43" s="1044"/>
      <c r="BI43" s="1044"/>
      <c r="BJ43" s="1044"/>
      <c r="BK43" s="1044"/>
      <c r="BL43" s="1044"/>
      <c r="BM43" s="1044"/>
      <c r="BN43" s="1044"/>
      <c r="BO43" s="1044"/>
      <c r="BP43" s="1044"/>
      <c r="BQ43" s="1044"/>
      <c r="BR43" s="1044"/>
      <c r="BS43" s="1044"/>
      <c r="BT43" s="1044"/>
      <c r="BU43" s="1044"/>
      <c r="BV43" s="1044"/>
      <c r="BW43" s="1044"/>
      <c r="BX43" s="1044"/>
      <c r="BY43" s="1044"/>
      <c r="BZ43" s="1044"/>
      <c r="CA43" s="1044"/>
      <c r="CB43" s="1044"/>
    </row>
    <row r="44" spans="1:80" s="1097" customFormat="1" ht="21.75" customHeight="1">
      <c r="A44" s="450" t="s">
        <v>131</v>
      </c>
      <c r="B44" s="1092">
        <v>654678.0853199995</v>
      </c>
      <c r="C44" s="1093"/>
      <c r="D44" s="1094">
        <v>10.31433</v>
      </c>
      <c r="E44" s="1099">
        <v>0</v>
      </c>
      <c r="F44" s="1095">
        <v>10.31433</v>
      </c>
      <c r="G44" s="1098">
        <v>0</v>
      </c>
      <c r="H44" s="1078" t="s">
        <v>2</v>
      </c>
      <c r="I44" s="1055" t="s">
        <v>2</v>
      </c>
      <c r="J44" s="1044"/>
      <c r="K44" s="1044"/>
      <c r="L44" s="1044"/>
      <c r="M44" s="1044"/>
      <c r="N44" s="1044"/>
      <c r="O44" s="1044"/>
      <c r="P44" s="1044"/>
      <c r="Q44" s="1044"/>
      <c r="R44" s="1044"/>
      <c r="S44" s="1044"/>
      <c r="T44" s="1044"/>
      <c r="U44" s="1044"/>
      <c r="V44" s="1044"/>
      <c r="W44" s="1044"/>
      <c r="X44" s="1044"/>
      <c r="Y44" s="1044"/>
      <c r="Z44" s="1044"/>
      <c r="AA44" s="1044"/>
      <c r="AB44" s="1044"/>
      <c r="AC44" s="1044"/>
      <c r="AD44" s="1044"/>
      <c r="AE44" s="1044"/>
      <c r="AF44" s="1044"/>
      <c r="AG44" s="1044"/>
      <c r="AH44" s="1044"/>
      <c r="AI44" s="1044"/>
      <c r="AJ44" s="1044"/>
      <c r="AK44" s="1044"/>
      <c r="AL44" s="1044"/>
      <c r="AM44" s="1044"/>
      <c r="AN44" s="1044"/>
      <c r="AO44" s="1044"/>
      <c r="AP44" s="1044"/>
      <c r="AQ44" s="1044"/>
      <c r="AR44" s="1044"/>
      <c r="AS44" s="1044"/>
      <c r="AT44" s="1044"/>
      <c r="AU44" s="1044"/>
      <c r="AV44" s="1044"/>
      <c r="AW44" s="1044"/>
      <c r="AX44" s="1044"/>
      <c r="AY44" s="1044"/>
      <c r="AZ44" s="1044"/>
      <c r="BA44" s="1044"/>
      <c r="BB44" s="1044"/>
      <c r="BC44" s="1044"/>
      <c r="BD44" s="1044"/>
      <c r="BE44" s="1044"/>
      <c r="BF44" s="1044"/>
      <c r="BG44" s="1044"/>
      <c r="BH44" s="1044"/>
      <c r="BI44" s="1044"/>
      <c r="BJ44" s="1044"/>
      <c r="BK44" s="1044"/>
      <c r="BL44" s="1044"/>
      <c r="BM44" s="1044"/>
      <c r="BN44" s="1044"/>
      <c r="BO44" s="1044"/>
      <c r="BP44" s="1044"/>
      <c r="BQ44" s="1044"/>
      <c r="BR44" s="1044"/>
      <c r="BS44" s="1044"/>
      <c r="BT44" s="1044"/>
      <c r="BU44" s="1044"/>
      <c r="BV44" s="1044"/>
      <c r="BW44" s="1044"/>
      <c r="BX44" s="1044"/>
      <c r="BY44" s="1044"/>
      <c r="BZ44" s="1044"/>
      <c r="CA44" s="1044"/>
      <c r="CB44" s="1044"/>
    </row>
    <row r="45" spans="1:80" s="1097" customFormat="1" ht="21.75" customHeight="1">
      <c r="A45" s="450" t="s">
        <v>132</v>
      </c>
      <c r="B45" s="1092">
        <v>3044.4506699999997</v>
      </c>
      <c r="C45" s="1093"/>
      <c r="D45" s="1098">
        <v>0</v>
      </c>
      <c r="E45" s="1099">
        <v>0</v>
      </c>
      <c r="F45" s="1095">
        <v>0</v>
      </c>
      <c r="G45" s="1098">
        <v>0</v>
      </c>
      <c r="H45" s="1078" t="s">
        <v>2</v>
      </c>
      <c r="I45" s="1055" t="s">
        <v>2</v>
      </c>
      <c r="J45" s="1044"/>
      <c r="K45" s="1044"/>
      <c r="L45" s="1044"/>
      <c r="M45" s="1044"/>
      <c r="N45" s="1044"/>
      <c r="O45" s="1044"/>
      <c r="P45" s="1044"/>
      <c r="Q45" s="1044"/>
      <c r="R45" s="1044"/>
      <c r="S45" s="1044"/>
      <c r="T45" s="1044"/>
      <c r="U45" s="1044"/>
      <c r="V45" s="1044"/>
      <c r="W45" s="1044"/>
      <c r="X45" s="1044"/>
      <c r="Y45" s="1044"/>
      <c r="Z45" s="1044"/>
      <c r="AA45" s="1044"/>
      <c r="AB45" s="1044"/>
      <c r="AC45" s="1044"/>
      <c r="AD45" s="1044"/>
      <c r="AE45" s="1044"/>
      <c r="AF45" s="1044"/>
      <c r="AG45" s="1044"/>
      <c r="AH45" s="1044"/>
      <c r="AI45" s="1044"/>
      <c r="AJ45" s="1044"/>
      <c r="AK45" s="1044"/>
      <c r="AL45" s="1044"/>
      <c r="AM45" s="1044"/>
      <c r="AN45" s="1044"/>
      <c r="AO45" s="1044"/>
      <c r="AP45" s="1044"/>
      <c r="AQ45" s="1044"/>
      <c r="AR45" s="1044"/>
      <c r="AS45" s="1044"/>
      <c r="AT45" s="1044"/>
      <c r="AU45" s="1044"/>
      <c r="AV45" s="1044"/>
      <c r="AW45" s="1044"/>
      <c r="AX45" s="1044"/>
      <c r="AY45" s="1044"/>
      <c r="AZ45" s="1044"/>
      <c r="BA45" s="1044"/>
      <c r="BB45" s="1044"/>
      <c r="BC45" s="1044"/>
      <c r="BD45" s="1044"/>
      <c r="BE45" s="1044"/>
      <c r="BF45" s="1044"/>
      <c r="BG45" s="1044"/>
      <c r="BH45" s="1044"/>
      <c r="BI45" s="1044"/>
      <c r="BJ45" s="1044"/>
      <c r="BK45" s="1044"/>
      <c r="BL45" s="1044"/>
      <c r="BM45" s="1044"/>
      <c r="BN45" s="1044"/>
      <c r="BO45" s="1044"/>
      <c r="BP45" s="1044"/>
      <c r="BQ45" s="1044"/>
      <c r="BR45" s="1044"/>
      <c r="BS45" s="1044"/>
      <c r="BT45" s="1044"/>
      <c r="BU45" s="1044"/>
      <c r="BV45" s="1044"/>
      <c r="BW45" s="1044"/>
      <c r="BX45" s="1044"/>
      <c r="BY45" s="1044"/>
      <c r="BZ45" s="1044"/>
      <c r="CA45" s="1044"/>
      <c r="CB45" s="1044"/>
    </row>
    <row r="46" spans="1:80" s="1097" customFormat="1" ht="21.75" customHeight="1">
      <c r="A46" s="450" t="s">
        <v>133</v>
      </c>
      <c r="B46" s="1092">
        <v>42533.641239999975</v>
      </c>
      <c r="C46" s="1093"/>
      <c r="D46" s="1098">
        <v>0</v>
      </c>
      <c r="E46" s="1099">
        <v>0</v>
      </c>
      <c r="F46" s="1095">
        <v>0</v>
      </c>
      <c r="G46" s="1098">
        <v>0</v>
      </c>
      <c r="H46" s="1078" t="s">
        <v>2</v>
      </c>
      <c r="I46" s="1055" t="s">
        <v>2</v>
      </c>
      <c r="J46" s="1044"/>
      <c r="K46" s="1044"/>
      <c r="L46" s="1044"/>
      <c r="M46" s="1044"/>
      <c r="N46" s="1044"/>
      <c r="O46" s="1044"/>
      <c r="P46" s="1044"/>
      <c r="Q46" s="1044"/>
      <c r="R46" s="1044"/>
      <c r="S46" s="1044"/>
      <c r="T46" s="1044"/>
      <c r="U46" s="1044"/>
      <c r="V46" s="1044"/>
      <c r="W46" s="1044"/>
      <c r="X46" s="1044"/>
      <c r="Y46" s="1044"/>
      <c r="Z46" s="1044"/>
      <c r="AA46" s="1044"/>
      <c r="AB46" s="1044"/>
      <c r="AC46" s="1044"/>
      <c r="AD46" s="1044"/>
      <c r="AE46" s="1044"/>
      <c r="AF46" s="1044"/>
      <c r="AG46" s="1044"/>
      <c r="AH46" s="1044"/>
      <c r="AI46" s="1044"/>
      <c r="AJ46" s="1044"/>
      <c r="AK46" s="1044"/>
      <c r="AL46" s="1044"/>
      <c r="AM46" s="1044"/>
      <c r="AN46" s="1044"/>
      <c r="AO46" s="1044"/>
      <c r="AP46" s="1044"/>
      <c r="AQ46" s="1044"/>
      <c r="AR46" s="1044"/>
      <c r="AS46" s="1044"/>
      <c r="AT46" s="1044"/>
      <c r="AU46" s="1044"/>
      <c r="AV46" s="1044"/>
      <c r="AW46" s="1044"/>
      <c r="AX46" s="1044"/>
      <c r="AY46" s="1044"/>
      <c r="AZ46" s="1044"/>
      <c r="BA46" s="1044"/>
      <c r="BB46" s="1044"/>
      <c r="BC46" s="1044"/>
      <c r="BD46" s="1044"/>
      <c r="BE46" s="1044"/>
      <c r="BF46" s="1044"/>
      <c r="BG46" s="1044"/>
      <c r="BH46" s="1044"/>
      <c r="BI46" s="1044"/>
      <c r="BJ46" s="1044"/>
      <c r="BK46" s="1044"/>
      <c r="BL46" s="1044"/>
      <c r="BM46" s="1044"/>
      <c r="BN46" s="1044"/>
      <c r="BO46" s="1044"/>
      <c r="BP46" s="1044"/>
      <c r="BQ46" s="1044"/>
      <c r="BR46" s="1044"/>
      <c r="BS46" s="1044"/>
      <c r="BT46" s="1044"/>
      <c r="BU46" s="1044"/>
      <c r="BV46" s="1044"/>
      <c r="BW46" s="1044"/>
      <c r="BX46" s="1044"/>
      <c r="BY46" s="1044"/>
      <c r="BZ46" s="1044"/>
      <c r="CA46" s="1044"/>
      <c r="CB46" s="1044"/>
    </row>
    <row r="47" spans="1:80" s="1097" customFormat="1" ht="21.75" customHeight="1">
      <c r="A47" s="450" t="s">
        <v>134</v>
      </c>
      <c r="B47" s="1092">
        <v>7665.991399999998</v>
      </c>
      <c r="C47" s="1093"/>
      <c r="D47" s="1098">
        <v>0</v>
      </c>
      <c r="E47" s="1099">
        <v>0</v>
      </c>
      <c r="F47" s="1095">
        <v>0</v>
      </c>
      <c r="G47" s="1098">
        <v>0</v>
      </c>
      <c r="H47" s="1078" t="s">
        <v>2</v>
      </c>
      <c r="I47" s="1055" t="s">
        <v>2</v>
      </c>
      <c r="J47" s="1044"/>
      <c r="K47" s="1044"/>
      <c r="L47" s="1044"/>
      <c r="M47" s="1044"/>
      <c r="N47" s="1044"/>
      <c r="O47" s="1044"/>
      <c r="P47" s="1044"/>
      <c r="Q47" s="1044"/>
      <c r="R47" s="1044"/>
      <c r="S47" s="1044"/>
      <c r="T47" s="1044"/>
      <c r="U47" s="1044"/>
      <c r="V47" s="1044"/>
      <c r="W47" s="1044"/>
      <c r="X47" s="1044"/>
      <c r="Y47" s="1044"/>
      <c r="Z47" s="1044"/>
      <c r="AA47" s="1044"/>
      <c r="AB47" s="1044"/>
      <c r="AC47" s="1044"/>
      <c r="AD47" s="1044"/>
      <c r="AE47" s="1044"/>
      <c r="AF47" s="1044"/>
      <c r="AG47" s="1044"/>
      <c r="AH47" s="1044"/>
      <c r="AI47" s="1044"/>
      <c r="AJ47" s="1044"/>
      <c r="AK47" s="1044"/>
      <c r="AL47" s="1044"/>
      <c r="AM47" s="1044"/>
      <c r="AN47" s="1044"/>
      <c r="AO47" s="1044"/>
      <c r="AP47" s="1044"/>
      <c r="AQ47" s="1044"/>
      <c r="AR47" s="1044"/>
      <c r="AS47" s="1044"/>
      <c r="AT47" s="1044"/>
      <c r="AU47" s="1044"/>
      <c r="AV47" s="1044"/>
      <c r="AW47" s="1044"/>
      <c r="AX47" s="1044"/>
      <c r="AY47" s="1044"/>
      <c r="AZ47" s="1044"/>
      <c r="BA47" s="1044"/>
      <c r="BB47" s="1044"/>
      <c r="BC47" s="1044"/>
      <c r="BD47" s="1044"/>
      <c r="BE47" s="1044"/>
      <c r="BF47" s="1044"/>
      <c r="BG47" s="1044"/>
      <c r="BH47" s="1044"/>
      <c r="BI47" s="1044"/>
      <c r="BJ47" s="1044"/>
      <c r="BK47" s="1044"/>
      <c r="BL47" s="1044"/>
      <c r="BM47" s="1044"/>
      <c r="BN47" s="1044"/>
      <c r="BO47" s="1044"/>
      <c r="BP47" s="1044"/>
      <c r="BQ47" s="1044"/>
      <c r="BR47" s="1044"/>
      <c r="BS47" s="1044"/>
      <c r="BT47" s="1044"/>
      <c r="BU47" s="1044"/>
      <c r="BV47" s="1044"/>
      <c r="BW47" s="1044"/>
      <c r="BX47" s="1044"/>
      <c r="BY47" s="1044"/>
      <c r="BZ47" s="1044"/>
      <c r="CA47" s="1044"/>
      <c r="CB47" s="1044"/>
    </row>
    <row r="48" spans="1:80" s="1097" customFormat="1" ht="21.75" customHeight="1">
      <c r="A48" s="450" t="s">
        <v>135</v>
      </c>
      <c r="B48" s="1092">
        <v>390.71878999999996</v>
      </c>
      <c r="C48" s="1093"/>
      <c r="D48" s="1098">
        <v>0</v>
      </c>
      <c r="E48" s="1099">
        <v>0</v>
      </c>
      <c r="F48" s="1095">
        <v>0</v>
      </c>
      <c r="G48" s="1098">
        <v>0</v>
      </c>
      <c r="H48" s="1078" t="s">
        <v>2</v>
      </c>
      <c r="I48" s="1055" t="s">
        <v>2</v>
      </c>
      <c r="J48" s="1044"/>
      <c r="K48" s="1044"/>
      <c r="L48" s="1044"/>
      <c r="M48" s="1044"/>
      <c r="N48" s="1044"/>
      <c r="O48" s="1044"/>
      <c r="P48" s="1044"/>
      <c r="Q48" s="1044"/>
      <c r="R48" s="1044"/>
      <c r="S48" s="1044"/>
      <c r="T48" s="1044"/>
      <c r="U48" s="1044"/>
      <c r="V48" s="1044"/>
      <c r="W48" s="1044"/>
      <c r="X48" s="1044"/>
      <c r="Y48" s="1044"/>
      <c r="Z48" s="1044"/>
      <c r="AA48" s="1044"/>
      <c r="AB48" s="1044"/>
      <c r="AC48" s="1044"/>
      <c r="AD48" s="1044"/>
      <c r="AE48" s="1044"/>
      <c r="AF48" s="1044"/>
      <c r="AG48" s="1044"/>
      <c r="AH48" s="1044"/>
      <c r="AI48" s="1044"/>
      <c r="AJ48" s="1044"/>
      <c r="AK48" s="1044"/>
      <c r="AL48" s="1044"/>
      <c r="AM48" s="1044"/>
      <c r="AN48" s="1044"/>
      <c r="AO48" s="1044"/>
      <c r="AP48" s="1044"/>
      <c r="AQ48" s="1044"/>
      <c r="AR48" s="1044"/>
      <c r="AS48" s="1044"/>
      <c r="AT48" s="1044"/>
      <c r="AU48" s="1044"/>
      <c r="AV48" s="1044"/>
      <c r="AW48" s="1044"/>
      <c r="AX48" s="1044"/>
      <c r="AY48" s="1044"/>
      <c r="AZ48" s="1044"/>
      <c r="BA48" s="1044"/>
      <c r="BB48" s="1044"/>
      <c r="BC48" s="1044"/>
      <c r="BD48" s="1044"/>
      <c r="BE48" s="1044"/>
      <c r="BF48" s="1044"/>
      <c r="BG48" s="1044"/>
      <c r="BH48" s="1044"/>
      <c r="BI48" s="1044"/>
      <c r="BJ48" s="1044"/>
      <c r="BK48" s="1044"/>
      <c r="BL48" s="1044"/>
      <c r="BM48" s="1044"/>
      <c r="BN48" s="1044"/>
      <c r="BO48" s="1044"/>
      <c r="BP48" s="1044"/>
      <c r="BQ48" s="1044"/>
      <c r="BR48" s="1044"/>
      <c r="BS48" s="1044"/>
      <c r="BT48" s="1044"/>
      <c r="BU48" s="1044"/>
      <c r="BV48" s="1044"/>
      <c r="BW48" s="1044"/>
      <c r="BX48" s="1044"/>
      <c r="BY48" s="1044"/>
      <c r="BZ48" s="1044"/>
      <c r="CA48" s="1044"/>
      <c r="CB48" s="1044"/>
    </row>
    <row r="49" spans="1:80" s="1097" customFormat="1" ht="21.75" customHeight="1">
      <c r="A49" s="450" t="s">
        <v>136</v>
      </c>
      <c r="B49" s="1092">
        <v>4673.654860000001</v>
      </c>
      <c r="C49" s="1093"/>
      <c r="D49" s="1098">
        <v>0</v>
      </c>
      <c r="E49" s="1099">
        <v>0</v>
      </c>
      <c r="F49" s="1095">
        <v>0</v>
      </c>
      <c r="G49" s="1098">
        <v>0</v>
      </c>
      <c r="H49" s="1078" t="s">
        <v>2</v>
      </c>
      <c r="I49" s="1055" t="s">
        <v>2</v>
      </c>
      <c r="J49" s="1044"/>
      <c r="K49" s="1044"/>
      <c r="L49" s="1044"/>
      <c r="M49" s="1044"/>
      <c r="N49" s="1044"/>
      <c r="O49" s="1044"/>
      <c r="P49" s="1044"/>
      <c r="Q49" s="1044"/>
      <c r="R49" s="1044"/>
      <c r="S49" s="1044"/>
      <c r="T49" s="1044"/>
      <c r="U49" s="1044"/>
      <c r="V49" s="1044"/>
      <c r="W49" s="1044"/>
      <c r="X49" s="1044"/>
      <c r="Y49" s="1044"/>
      <c r="Z49" s="1044"/>
      <c r="AA49" s="1044"/>
      <c r="AB49" s="1044"/>
      <c r="AC49" s="1044"/>
      <c r="AD49" s="1044"/>
      <c r="AE49" s="1044"/>
      <c r="AF49" s="1044"/>
      <c r="AG49" s="1044"/>
      <c r="AH49" s="1044"/>
      <c r="AI49" s="1044"/>
      <c r="AJ49" s="1044"/>
      <c r="AK49" s="1044"/>
      <c r="AL49" s="1044"/>
      <c r="AM49" s="1044"/>
      <c r="AN49" s="1044"/>
      <c r="AO49" s="1044"/>
      <c r="AP49" s="1044"/>
      <c r="AQ49" s="1044"/>
      <c r="AR49" s="1044"/>
      <c r="AS49" s="1044"/>
      <c r="AT49" s="1044"/>
      <c r="AU49" s="1044"/>
      <c r="AV49" s="1044"/>
      <c r="AW49" s="1044"/>
      <c r="AX49" s="1044"/>
      <c r="AY49" s="1044"/>
      <c r="AZ49" s="1044"/>
      <c r="BA49" s="1044"/>
      <c r="BB49" s="1044"/>
      <c r="BC49" s="1044"/>
      <c r="BD49" s="1044"/>
      <c r="BE49" s="1044"/>
      <c r="BF49" s="1044"/>
      <c r="BG49" s="1044"/>
      <c r="BH49" s="1044"/>
      <c r="BI49" s="1044"/>
      <c r="BJ49" s="1044"/>
      <c r="BK49" s="1044"/>
      <c r="BL49" s="1044"/>
      <c r="BM49" s="1044"/>
      <c r="BN49" s="1044"/>
      <c r="BO49" s="1044"/>
      <c r="BP49" s="1044"/>
      <c r="BQ49" s="1044"/>
      <c r="BR49" s="1044"/>
      <c r="BS49" s="1044"/>
      <c r="BT49" s="1044"/>
      <c r="BU49" s="1044"/>
      <c r="BV49" s="1044"/>
      <c r="BW49" s="1044"/>
      <c r="BX49" s="1044"/>
      <c r="BY49" s="1044"/>
      <c r="BZ49" s="1044"/>
      <c r="CA49" s="1044"/>
      <c r="CB49" s="1044"/>
    </row>
    <row r="50" spans="1:80" s="1097" customFormat="1" ht="21.75" customHeight="1">
      <c r="A50" s="450" t="s">
        <v>137</v>
      </c>
      <c r="B50" s="1092">
        <v>604.27422</v>
      </c>
      <c r="C50" s="1093"/>
      <c r="D50" s="1098">
        <v>0</v>
      </c>
      <c r="E50" s="1099">
        <v>0</v>
      </c>
      <c r="F50" s="1095">
        <v>0</v>
      </c>
      <c r="G50" s="1098">
        <v>0</v>
      </c>
      <c r="H50" s="1078" t="s">
        <v>2</v>
      </c>
      <c r="I50" s="1055" t="s">
        <v>2</v>
      </c>
      <c r="J50" s="1044"/>
      <c r="K50" s="1044"/>
      <c r="L50" s="1044"/>
      <c r="M50" s="1044"/>
      <c r="N50" s="1044"/>
      <c r="O50" s="1044"/>
      <c r="P50" s="1044"/>
      <c r="Q50" s="1044"/>
      <c r="R50" s="1044"/>
      <c r="S50" s="1044"/>
      <c r="T50" s="1044"/>
      <c r="U50" s="1044"/>
      <c r="V50" s="1044"/>
      <c r="W50" s="1044"/>
      <c r="X50" s="1044"/>
      <c r="Y50" s="1044"/>
      <c r="Z50" s="1044"/>
      <c r="AA50" s="1044"/>
      <c r="AB50" s="1044"/>
      <c r="AC50" s="1044"/>
      <c r="AD50" s="1044"/>
      <c r="AE50" s="1044"/>
      <c r="AF50" s="1044"/>
      <c r="AG50" s="1044"/>
      <c r="AH50" s="1044"/>
      <c r="AI50" s="1044"/>
      <c r="AJ50" s="1044"/>
      <c r="AK50" s="1044"/>
      <c r="AL50" s="1044"/>
      <c r="AM50" s="1044"/>
      <c r="AN50" s="1044"/>
      <c r="AO50" s="1044"/>
      <c r="AP50" s="1044"/>
      <c r="AQ50" s="1044"/>
      <c r="AR50" s="1044"/>
      <c r="AS50" s="1044"/>
      <c r="AT50" s="1044"/>
      <c r="AU50" s="1044"/>
      <c r="AV50" s="1044"/>
      <c r="AW50" s="1044"/>
      <c r="AX50" s="1044"/>
      <c r="AY50" s="1044"/>
      <c r="AZ50" s="1044"/>
      <c r="BA50" s="1044"/>
      <c r="BB50" s="1044"/>
      <c r="BC50" s="1044"/>
      <c r="BD50" s="1044"/>
      <c r="BE50" s="1044"/>
      <c r="BF50" s="1044"/>
      <c r="BG50" s="1044"/>
      <c r="BH50" s="1044"/>
      <c r="BI50" s="1044"/>
      <c r="BJ50" s="1044"/>
      <c r="BK50" s="1044"/>
      <c r="BL50" s="1044"/>
      <c r="BM50" s="1044"/>
      <c r="BN50" s="1044"/>
      <c r="BO50" s="1044"/>
      <c r="BP50" s="1044"/>
      <c r="BQ50" s="1044"/>
      <c r="BR50" s="1044"/>
      <c r="BS50" s="1044"/>
      <c r="BT50" s="1044"/>
      <c r="BU50" s="1044"/>
      <c r="BV50" s="1044"/>
      <c r="BW50" s="1044"/>
      <c r="BX50" s="1044"/>
      <c r="BY50" s="1044"/>
      <c r="BZ50" s="1044"/>
      <c r="CA50" s="1044"/>
      <c r="CB50" s="1044"/>
    </row>
    <row r="51" spans="1:80" s="1097" customFormat="1" ht="21.75" customHeight="1">
      <c r="A51" s="450" t="s">
        <v>138</v>
      </c>
      <c r="B51" s="1092">
        <v>1553.2450700000002</v>
      </c>
      <c r="C51" s="1093"/>
      <c r="D51" s="1098">
        <v>0</v>
      </c>
      <c r="E51" s="1099">
        <v>0</v>
      </c>
      <c r="F51" s="1095">
        <v>0</v>
      </c>
      <c r="G51" s="1098">
        <v>0</v>
      </c>
      <c r="H51" s="1078" t="s">
        <v>2</v>
      </c>
      <c r="I51" s="1055" t="s">
        <v>2</v>
      </c>
      <c r="J51" s="1044"/>
      <c r="K51" s="1044"/>
      <c r="L51" s="1044"/>
      <c r="M51" s="1044"/>
      <c r="N51" s="1044"/>
      <c r="O51" s="1044"/>
      <c r="P51" s="1044"/>
      <c r="Q51" s="1044"/>
      <c r="R51" s="1044"/>
      <c r="S51" s="1044"/>
      <c r="T51" s="1044"/>
      <c r="U51" s="1044"/>
      <c r="V51" s="1044"/>
      <c r="W51" s="1044"/>
      <c r="X51" s="1044"/>
      <c r="Y51" s="1044"/>
      <c r="Z51" s="1044"/>
      <c r="AA51" s="1044"/>
      <c r="AB51" s="1044"/>
      <c r="AC51" s="1044"/>
      <c r="AD51" s="1044"/>
      <c r="AE51" s="1044"/>
      <c r="AF51" s="1044"/>
      <c r="AG51" s="1044"/>
      <c r="AH51" s="1044"/>
      <c r="AI51" s="1044"/>
      <c r="AJ51" s="1044"/>
      <c r="AK51" s="1044"/>
      <c r="AL51" s="1044"/>
      <c r="AM51" s="1044"/>
      <c r="AN51" s="1044"/>
      <c r="AO51" s="1044"/>
      <c r="AP51" s="1044"/>
      <c r="AQ51" s="1044"/>
      <c r="AR51" s="1044"/>
      <c r="AS51" s="1044"/>
      <c r="AT51" s="1044"/>
      <c r="AU51" s="1044"/>
      <c r="AV51" s="1044"/>
      <c r="AW51" s="1044"/>
      <c r="AX51" s="1044"/>
      <c r="AY51" s="1044"/>
      <c r="AZ51" s="1044"/>
      <c r="BA51" s="1044"/>
      <c r="BB51" s="1044"/>
      <c r="BC51" s="1044"/>
      <c r="BD51" s="1044"/>
      <c r="BE51" s="1044"/>
      <c r="BF51" s="1044"/>
      <c r="BG51" s="1044"/>
      <c r="BH51" s="1044"/>
      <c r="BI51" s="1044"/>
      <c r="BJ51" s="1044"/>
      <c r="BK51" s="1044"/>
      <c r="BL51" s="1044"/>
      <c r="BM51" s="1044"/>
      <c r="BN51" s="1044"/>
      <c r="BO51" s="1044"/>
      <c r="BP51" s="1044"/>
      <c r="BQ51" s="1044"/>
      <c r="BR51" s="1044"/>
      <c r="BS51" s="1044"/>
      <c r="BT51" s="1044"/>
      <c r="BU51" s="1044"/>
      <c r="BV51" s="1044"/>
      <c r="BW51" s="1044"/>
      <c r="BX51" s="1044"/>
      <c r="BY51" s="1044"/>
      <c r="BZ51" s="1044"/>
      <c r="CA51" s="1044"/>
      <c r="CB51" s="1044"/>
    </row>
    <row r="52" spans="1:80" s="1097" customFormat="1" ht="21.75" customHeight="1">
      <c r="A52" s="450" t="s">
        <v>139</v>
      </c>
      <c r="B52" s="1092">
        <v>75346.84403</v>
      </c>
      <c r="C52" s="1093"/>
      <c r="D52" s="1098">
        <v>0</v>
      </c>
      <c r="E52" s="1099">
        <v>0</v>
      </c>
      <c r="F52" s="1095">
        <v>0</v>
      </c>
      <c r="G52" s="1098">
        <v>0</v>
      </c>
      <c r="H52" s="1078" t="s">
        <v>2</v>
      </c>
      <c r="I52" s="1055" t="s">
        <v>2</v>
      </c>
      <c r="J52" s="1044"/>
      <c r="K52" s="1044"/>
      <c r="L52" s="1044"/>
      <c r="M52" s="1044"/>
      <c r="N52" s="1044"/>
      <c r="O52" s="1044"/>
      <c r="P52" s="1044"/>
      <c r="Q52" s="1044"/>
      <c r="R52" s="1044"/>
      <c r="S52" s="1044"/>
      <c r="T52" s="1044"/>
      <c r="U52" s="1044"/>
      <c r="V52" s="1044"/>
      <c r="W52" s="1044"/>
      <c r="X52" s="1044"/>
      <c r="Y52" s="1044"/>
      <c r="Z52" s="1044"/>
      <c r="AA52" s="1044"/>
      <c r="AB52" s="1044"/>
      <c r="AC52" s="1044"/>
      <c r="AD52" s="1044"/>
      <c r="AE52" s="1044"/>
      <c r="AF52" s="1044"/>
      <c r="AG52" s="1044"/>
      <c r="AH52" s="1044"/>
      <c r="AI52" s="1044"/>
      <c r="AJ52" s="1044"/>
      <c r="AK52" s="1044"/>
      <c r="AL52" s="1044"/>
      <c r="AM52" s="1044"/>
      <c r="AN52" s="1044"/>
      <c r="AO52" s="1044"/>
      <c r="AP52" s="1044"/>
      <c r="AQ52" s="1044"/>
      <c r="AR52" s="1044"/>
      <c r="AS52" s="1044"/>
      <c r="AT52" s="1044"/>
      <c r="AU52" s="1044"/>
      <c r="AV52" s="1044"/>
      <c r="AW52" s="1044"/>
      <c r="AX52" s="1044"/>
      <c r="AY52" s="1044"/>
      <c r="AZ52" s="1044"/>
      <c r="BA52" s="1044"/>
      <c r="BB52" s="1044"/>
      <c r="BC52" s="1044"/>
      <c r="BD52" s="1044"/>
      <c r="BE52" s="1044"/>
      <c r="BF52" s="1044"/>
      <c r="BG52" s="1044"/>
      <c r="BH52" s="1044"/>
      <c r="BI52" s="1044"/>
      <c r="BJ52" s="1044"/>
      <c r="BK52" s="1044"/>
      <c r="BL52" s="1044"/>
      <c r="BM52" s="1044"/>
      <c r="BN52" s="1044"/>
      <c r="BO52" s="1044"/>
      <c r="BP52" s="1044"/>
      <c r="BQ52" s="1044"/>
      <c r="BR52" s="1044"/>
      <c r="BS52" s="1044"/>
      <c r="BT52" s="1044"/>
      <c r="BU52" s="1044"/>
      <c r="BV52" s="1044"/>
      <c r="BW52" s="1044"/>
      <c r="BX52" s="1044"/>
      <c r="BY52" s="1044"/>
      <c r="BZ52" s="1044"/>
      <c r="CA52" s="1044"/>
      <c r="CB52" s="1044"/>
    </row>
    <row r="53" spans="1:80" s="1097" customFormat="1" ht="21.75" customHeight="1">
      <c r="A53" s="450" t="s">
        <v>140</v>
      </c>
      <c r="B53" s="1092">
        <v>688.0713900000001</v>
      </c>
      <c r="C53" s="1093"/>
      <c r="D53" s="1098">
        <v>0</v>
      </c>
      <c r="E53" s="1099">
        <v>0</v>
      </c>
      <c r="F53" s="1095">
        <v>0</v>
      </c>
      <c r="G53" s="1098">
        <v>0</v>
      </c>
      <c r="H53" s="1078" t="s">
        <v>2</v>
      </c>
      <c r="I53" s="1055" t="s">
        <v>2</v>
      </c>
      <c r="J53" s="1044"/>
      <c r="K53" s="1044"/>
      <c r="L53" s="1044"/>
      <c r="M53" s="1044"/>
      <c r="N53" s="1044"/>
      <c r="O53" s="1044"/>
      <c r="P53" s="1044"/>
      <c r="Q53" s="1044"/>
      <c r="R53" s="1044"/>
      <c r="S53" s="1044"/>
      <c r="T53" s="1044"/>
      <c r="U53" s="1044"/>
      <c r="V53" s="1044"/>
      <c r="W53" s="1044"/>
      <c r="X53" s="1044"/>
      <c r="Y53" s="1044"/>
      <c r="Z53" s="1044"/>
      <c r="AA53" s="1044"/>
      <c r="AB53" s="1044"/>
      <c r="AC53" s="1044"/>
      <c r="AD53" s="1044"/>
      <c r="AE53" s="1044"/>
      <c r="AF53" s="1044"/>
      <c r="AG53" s="1044"/>
      <c r="AH53" s="1044"/>
      <c r="AI53" s="1044"/>
      <c r="AJ53" s="1044"/>
      <c r="AK53" s="1044"/>
      <c r="AL53" s="1044"/>
      <c r="AM53" s="1044"/>
      <c r="AN53" s="1044"/>
      <c r="AO53" s="1044"/>
      <c r="AP53" s="1044"/>
      <c r="AQ53" s="1044"/>
      <c r="AR53" s="1044"/>
      <c r="AS53" s="1044"/>
      <c r="AT53" s="1044"/>
      <c r="AU53" s="1044"/>
      <c r="AV53" s="1044"/>
      <c r="AW53" s="1044"/>
      <c r="AX53" s="1044"/>
      <c r="AY53" s="1044"/>
      <c r="AZ53" s="1044"/>
      <c r="BA53" s="1044"/>
      <c r="BB53" s="1044"/>
      <c r="BC53" s="1044"/>
      <c r="BD53" s="1044"/>
      <c r="BE53" s="1044"/>
      <c r="BF53" s="1044"/>
      <c r="BG53" s="1044"/>
      <c r="BH53" s="1044"/>
      <c r="BI53" s="1044"/>
      <c r="BJ53" s="1044"/>
      <c r="BK53" s="1044"/>
      <c r="BL53" s="1044"/>
      <c r="BM53" s="1044"/>
      <c r="BN53" s="1044"/>
      <c r="BO53" s="1044"/>
      <c r="BP53" s="1044"/>
      <c r="BQ53" s="1044"/>
      <c r="BR53" s="1044"/>
      <c r="BS53" s="1044"/>
      <c r="BT53" s="1044"/>
      <c r="BU53" s="1044"/>
      <c r="BV53" s="1044"/>
      <c r="BW53" s="1044"/>
      <c r="BX53" s="1044"/>
      <c r="BY53" s="1044"/>
      <c r="BZ53" s="1044"/>
      <c r="CA53" s="1044"/>
      <c r="CB53" s="1044"/>
    </row>
    <row r="54" spans="1:80" s="1097" customFormat="1" ht="21.75" customHeight="1">
      <c r="A54" s="450" t="s">
        <v>141</v>
      </c>
      <c r="B54" s="1092">
        <v>66238.37635999997</v>
      </c>
      <c r="C54" s="1093"/>
      <c r="D54" s="1098">
        <v>22.0695</v>
      </c>
      <c r="E54" s="1098">
        <v>9.35</v>
      </c>
      <c r="F54" s="1095">
        <v>22.0695</v>
      </c>
      <c r="G54" s="1098">
        <v>0</v>
      </c>
      <c r="H54" s="1078" t="s">
        <v>2</v>
      </c>
      <c r="I54" s="1055" t="s">
        <v>2</v>
      </c>
      <c r="J54" s="1044"/>
      <c r="K54" s="1044"/>
      <c r="L54" s="1044"/>
      <c r="M54" s="1044"/>
      <c r="N54" s="1044"/>
      <c r="O54" s="1044"/>
      <c r="P54" s="1044"/>
      <c r="Q54" s="1044"/>
      <c r="R54" s="1044"/>
      <c r="S54" s="1044"/>
      <c r="T54" s="1044"/>
      <c r="U54" s="1044"/>
      <c r="V54" s="1044"/>
      <c r="W54" s="1044"/>
      <c r="X54" s="1044"/>
      <c r="Y54" s="1044"/>
      <c r="Z54" s="1044"/>
      <c r="AA54" s="1044"/>
      <c r="AB54" s="1044"/>
      <c r="AC54" s="1044"/>
      <c r="AD54" s="1044"/>
      <c r="AE54" s="1044"/>
      <c r="AF54" s="1044"/>
      <c r="AG54" s="1044"/>
      <c r="AH54" s="1044"/>
      <c r="AI54" s="1044"/>
      <c r="AJ54" s="1044"/>
      <c r="AK54" s="1044"/>
      <c r="AL54" s="1044"/>
      <c r="AM54" s="1044"/>
      <c r="AN54" s="1044"/>
      <c r="AO54" s="1044"/>
      <c r="AP54" s="1044"/>
      <c r="AQ54" s="1044"/>
      <c r="AR54" s="1044"/>
      <c r="AS54" s="1044"/>
      <c r="AT54" s="1044"/>
      <c r="AU54" s="1044"/>
      <c r="AV54" s="1044"/>
      <c r="AW54" s="1044"/>
      <c r="AX54" s="1044"/>
      <c r="AY54" s="1044"/>
      <c r="AZ54" s="1044"/>
      <c r="BA54" s="1044"/>
      <c r="BB54" s="1044"/>
      <c r="BC54" s="1044"/>
      <c r="BD54" s="1044"/>
      <c r="BE54" s="1044"/>
      <c r="BF54" s="1044"/>
      <c r="BG54" s="1044"/>
      <c r="BH54" s="1044"/>
      <c r="BI54" s="1044"/>
      <c r="BJ54" s="1044"/>
      <c r="BK54" s="1044"/>
      <c r="BL54" s="1044"/>
      <c r="BM54" s="1044"/>
      <c r="BN54" s="1044"/>
      <c r="BO54" s="1044"/>
      <c r="BP54" s="1044"/>
      <c r="BQ54" s="1044"/>
      <c r="BR54" s="1044"/>
      <c r="BS54" s="1044"/>
      <c r="BT54" s="1044"/>
      <c r="BU54" s="1044"/>
      <c r="BV54" s="1044"/>
      <c r="BW54" s="1044"/>
      <c r="BX54" s="1044"/>
      <c r="BY54" s="1044"/>
      <c r="BZ54" s="1044"/>
      <c r="CA54" s="1044"/>
      <c r="CB54" s="1044"/>
    </row>
    <row r="55" spans="1:80" s="1097" customFormat="1" ht="21.75" customHeight="1">
      <c r="A55" s="450" t="s">
        <v>142</v>
      </c>
      <c r="B55" s="1092">
        <v>121.82858</v>
      </c>
      <c r="C55" s="1093"/>
      <c r="D55" s="1098">
        <v>0</v>
      </c>
      <c r="E55" s="1099">
        <v>0</v>
      </c>
      <c r="F55" s="1095">
        <v>0</v>
      </c>
      <c r="G55" s="1098">
        <v>0</v>
      </c>
      <c r="H55" s="1078" t="s">
        <v>2</v>
      </c>
      <c r="I55" s="1055" t="s">
        <v>2</v>
      </c>
      <c r="J55" s="1044"/>
      <c r="K55" s="1044"/>
      <c r="L55" s="1044"/>
      <c r="M55" s="1044"/>
      <c r="N55" s="1044"/>
      <c r="O55" s="1044"/>
      <c r="P55" s="1044"/>
      <c r="Q55" s="1044"/>
      <c r="R55" s="1044"/>
      <c r="S55" s="1044"/>
      <c r="T55" s="1044"/>
      <c r="U55" s="1044"/>
      <c r="V55" s="1044"/>
      <c r="W55" s="1044"/>
      <c r="X55" s="1044"/>
      <c r="Y55" s="1044"/>
      <c r="Z55" s="1044"/>
      <c r="AA55" s="1044"/>
      <c r="AB55" s="1044"/>
      <c r="AC55" s="1044"/>
      <c r="AD55" s="1044"/>
      <c r="AE55" s="1044"/>
      <c r="AF55" s="1044"/>
      <c r="AG55" s="1044"/>
      <c r="AH55" s="1044"/>
      <c r="AI55" s="1044"/>
      <c r="AJ55" s="1044"/>
      <c r="AK55" s="1044"/>
      <c r="AL55" s="1044"/>
      <c r="AM55" s="1044"/>
      <c r="AN55" s="1044"/>
      <c r="AO55" s="1044"/>
      <c r="AP55" s="1044"/>
      <c r="AQ55" s="1044"/>
      <c r="AR55" s="1044"/>
      <c r="AS55" s="1044"/>
      <c r="AT55" s="1044"/>
      <c r="AU55" s="1044"/>
      <c r="AV55" s="1044"/>
      <c r="AW55" s="1044"/>
      <c r="AX55" s="1044"/>
      <c r="AY55" s="1044"/>
      <c r="AZ55" s="1044"/>
      <c r="BA55" s="1044"/>
      <c r="BB55" s="1044"/>
      <c r="BC55" s="1044"/>
      <c r="BD55" s="1044"/>
      <c r="BE55" s="1044"/>
      <c r="BF55" s="1044"/>
      <c r="BG55" s="1044"/>
      <c r="BH55" s="1044"/>
      <c r="BI55" s="1044"/>
      <c r="BJ55" s="1044"/>
      <c r="BK55" s="1044"/>
      <c r="BL55" s="1044"/>
      <c r="BM55" s="1044"/>
      <c r="BN55" s="1044"/>
      <c r="BO55" s="1044"/>
      <c r="BP55" s="1044"/>
      <c r="BQ55" s="1044"/>
      <c r="BR55" s="1044"/>
      <c r="BS55" s="1044"/>
      <c r="BT55" s="1044"/>
      <c r="BU55" s="1044"/>
      <c r="BV55" s="1044"/>
      <c r="BW55" s="1044"/>
      <c r="BX55" s="1044"/>
      <c r="BY55" s="1044"/>
      <c r="BZ55" s="1044"/>
      <c r="CA55" s="1044"/>
      <c r="CB55" s="1044"/>
    </row>
    <row r="56" spans="1:80" s="1097" customFormat="1" ht="21.75" customHeight="1">
      <c r="A56" s="450" t="s">
        <v>143</v>
      </c>
      <c r="B56" s="1092">
        <v>11648.34623</v>
      </c>
      <c r="C56" s="1093"/>
      <c r="D56" s="1098">
        <v>0</v>
      </c>
      <c r="E56" s="1099">
        <v>0</v>
      </c>
      <c r="F56" s="1095">
        <v>0</v>
      </c>
      <c r="G56" s="1098">
        <v>0</v>
      </c>
      <c r="H56" s="1078" t="s">
        <v>2</v>
      </c>
      <c r="I56" s="1055" t="s">
        <v>2</v>
      </c>
      <c r="J56" s="1044"/>
      <c r="K56" s="1044"/>
      <c r="L56" s="1044"/>
      <c r="M56" s="1044"/>
      <c r="N56" s="1044"/>
      <c r="O56" s="1044"/>
      <c r="P56" s="1044"/>
      <c r="Q56" s="1044"/>
      <c r="R56" s="1044"/>
      <c r="S56" s="1044"/>
      <c r="T56" s="1044"/>
      <c r="U56" s="1044"/>
      <c r="V56" s="1044"/>
      <c r="W56" s="1044"/>
      <c r="X56" s="1044"/>
      <c r="Y56" s="1044"/>
      <c r="Z56" s="1044"/>
      <c r="AA56" s="1044"/>
      <c r="AB56" s="1044"/>
      <c r="AC56" s="1044"/>
      <c r="AD56" s="1044"/>
      <c r="AE56" s="1044"/>
      <c r="AF56" s="1044"/>
      <c r="AG56" s="1044"/>
      <c r="AH56" s="1044"/>
      <c r="AI56" s="1044"/>
      <c r="AJ56" s="1044"/>
      <c r="AK56" s="1044"/>
      <c r="AL56" s="1044"/>
      <c r="AM56" s="1044"/>
      <c r="AN56" s="1044"/>
      <c r="AO56" s="1044"/>
      <c r="AP56" s="1044"/>
      <c r="AQ56" s="1044"/>
      <c r="AR56" s="1044"/>
      <c r="AS56" s="1044"/>
      <c r="AT56" s="1044"/>
      <c r="AU56" s="1044"/>
      <c r="AV56" s="1044"/>
      <c r="AW56" s="1044"/>
      <c r="AX56" s="1044"/>
      <c r="AY56" s="1044"/>
      <c r="AZ56" s="1044"/>
      <c r="BA56" s="1044"/>
      <c r="BB56" s="1044"/>
      <c r="BC56" s="1044"/>
      <c r="BD56" s="1044"/>
      <c r="BE56" s="1044"/>
      <c r="BF56" s="1044"/>
      <c r="BG56" s="1044"/>
      <c r="BH56" s="1044"/>
      <c r="BI56" s="1044"/>
      <c r="BJ56" s="1044"/>
      <c r="BK56" s="1044"/>
      <c r="BL56" s="1044"/>
      <c r="BM56" s="1044"/>
      <c r="BN56" s="1044"/>
      <c r="BO56" s="1044"/>
      <c r="BP56" s="1044"/>
      <c r="BQ56" s="1044"/>
      <c r="BR56" s="1044"/>
      <c r="BS56" s="1044"/>
      <c r="BT56" s="1044"/>
      <c r="BU56" s="1044"/>
      <c r="BV56" s="1044"/>
      <c r="BW56" s="1044"/>
      <c r="BX56" s="1044"/>
      <c r="BY56" s="1044"/>
      <c r="BZ56" s="1044"/>
      <c r="CA56" s="1044"/>
      <c r="CB56" s="1044"/>
    </row>
    <row r="57" spans="1:80" s="1097" customFormat="1" ht="21.75" customHeight="1">
      <c r="A57" s="450" t="s">
        <v>144</v>
      </c>
      <c r="B57" s="1092">
        <v>305126.23184000014</v>
      </c>
      <c r="C57" s="1093"/>
      <c r="D57" s="1098">
        <v>0</v>
      </c>
      <c r="E57" s="1099">
        <v>0</v>
      </c>
      <c r="F57" s="1095">
        <v>0</v>
      </c>
      <c r="G57" s="1098">
        <v>0</v>
      </c>
      <c r="H57" s="1078" t="s">
        <v>2</v>
      </c>
      <c r="I57" s="1055" t="s">
        <v>2</v>
      </c>
      <c r="J57" s="1044"/>
      <c r="K57" s="1044"/>
      <c r="L57" s="1044"/>
      <c r="M57" s="1044"/>
      <c r="N57" s="1044"/>
      <c r="O57" s="1044"/>
      <c r="P57" s="1044"/>
      <c r="Q57" s="1044"/>
      <c r="R57" s="1044"/>
      <c r="S57" s="1044"/>
      <c r="T57" s="1044"/>
      <c r="U57" s="1044"/>
      <c r="V57" s="1044"/>
      <c r="W57" s="1044"/>
      <c r="X57" s="1044"/>
      <c r="Y57" s="1044"/>
      <c r="Z57" s="1044"/>
      <c r="AA57" s="1044"/>
      <c r="AB57" s="1044"/>
      <c r="AC57" s="1044"/>
      <c r="AD57" s="1044"/>
      <c r="AE57" s="1044"/>
      <c r="AF57" s="1044"/>
      <c r="AG57" s="1044"/>
      <c r="AH57" s="1044"/>
      <c r="AI57" s="1044"/>
      <c r="AJ57" s="1044"/>
      <c r="AK57" s="1044"/>
      <c r="AL57" s="1044"/>
      <c r="AM57" s="1044"/>
      <c r="AN57" s="1044"/>
      <c r="AO57" s="1044"/>
      <c r="AP57" s="1044"/>
      <c r="AQ57" s="1044"/>
      <c r="AR57" s="1044"/>
      <c r="AS57" s="1044"/>
      <c r="AT57" s="1044"/>
      <c r="AU57" s="1044"/>
      <c r="AV57" s="1044"/>
      <c r="AW57" s="1044"/>
      <c r="AX57" s="1044"/>
      <c r="AY57" s="1044"/>
      <c r="AZ57" s="1044"/>
      <c r="BA57" s="1044"/>
      <c r="BB57" s="1044"/>
      <c r="BC57" s="1044"/>
      <c r="BD57" s="1044"/>
      <c r="BE57" s="1044"/>
      <c r="BF57" s="1044"/>
      <c r="BG57" s="1044"/>
      <c r="BH57" s="1044"/>
      <c r="BI57" s="1044"/>
      <c r="BJ57" s="1044"/>
      <c r="BK57" s="1044"/>
      <c r="BL57" s="1044"/>
      <c r="BM57" s="1044"/>
      <c r="BN57" s="1044"/>
      <c r="BO57" s="1044"/>
      <c r="BP57" s="1044"/>
      <c r="BQ57" s="1044"/>
      <c r="BR57" s="1044"/>
      <c r="BS57" s="1044"/>
      <c r="BT57" s="1044"/>
      <c r="BU57" s="1044"/>
      <c r="BV57" s="1044"/>
      <c r="BW57" s="1044"/>
      <c r="BX57" s="1044"/>
      <c r="BY57" s="1044"/>
      <c r="BZ57" s="1044"/>
      <c r="CA57" s="1044"/>
      <c r="CB57" s="1044"/>
    </row>
    <row r="58" spans="1:80" s="1097" customFormat="1" ht="21.75" customHeight="1">
      <c r="A58" s="450" t="s">
        <v>776</v>
      </c>
      <c r="B58" s="1092"/>
      <c r="C58" s="1093" t="s">
        <v>2</v>
      </c>
      <c r="D58" s="1098">
        <v>0</v>
      </c>
      <c r="E58" s="1099" t="s">
        <v>2</v>
      </c>
      <c r="F58" s="1100" t="s">
        <v>2</v>
      </c>
      <c r="G58" s="1098" t="s">
        <v>2</v>
      </c>
      <c r="H58" s="1078" t="s">
        <v>2</v>
      </c>
      <c r="I58" s="1055" t="s">
        <v>2</v>
      </c>
      <c r="J58" s="1044"/>
      <c r="K58" s="1044"/>
      <c r="L58" s="1044"/>
      <c r="M58" s="1044"/>
      <c r="N58" s="1044"/>
      <c r="O58" s="1044"/>
      <c r="P58" s="1044"/>
      <c r="Q58" s="1044"/>
      <c r="R58" s="1044"/>
      <c r="S58" s="1044"/>
      <c r="T58" s="1044"/>
      <c r="U58" s="1044"/>
      <c r="V58" s="1044"/>
      <c r="W58" s="1044"/>
      <c r="X58" s="1044"/>
      <c r="Y58" s="1044"/>
      <c r="Z58" s="1044"/>
      <c r="AA58" s="1044"/>
      <c r="AB58" s="1044"/>
      <c r="AC58" s="1044"/>
      <c r="AD58" s="1044"/>
      <c r="AE58" s="1044"/>
      <c r="AF58" s="1044"/>
      <c r="AG58" s="1044"/>
      <c r="AH58" s="1044"/>
      <c r="AI58" s="1044"/>
      <c r="AJ58" s="1044"/>
      <c r="AK58" s="1044"/>
      <c r="AL58" s="1044"/>
      <c r="AM58" s="1044"/>
      <c r="AN58" s="1044"/>
      <c r="AO58" s="1044"/>
      <c r="AP58" s="1044"/>
      <c r="AQ58" s="1044"/>
      <c r="AR58" s="1044"/>
      <c r="AS58" s="1044"/>
      <c r="AT58" s="1044"/>
      <c r="AU58" s="1044"/>
      <c r="AV58" s="1044"/>
      <c r="AW58" s="1044"/>
      <c r="AX58" s="1044"/>
      <c r="AY58" s="1044"/>
      <c r="AZ58" s="1044"/>
      <c r="BA58" s="1044"/>
      <c r="BB58" s="1044"/>
      <c r="BC58" s="1044"/>
      <c r="BD58" s="1044"/>
      <c r="BE58" s="1044"/>
      <c r="BF58" s="1044"/>
      <c r="BG58" s="1044"/>
      <c r="BH58" s="1044"/>
      <c r="BI58" s="1044"/>
      <c r="BJ58" s="1044"/>
      <c r="BK58" s="1044"/>
      <c r="BL58" s="1044"/>
      <c r="BM58" s="1044"/>
      <c r="BN58" s="1044"/>
      <c r="BO58" s="1044"/>
      <c r="BP58" s="1044"/>
      <c r="BQ58" s="1044"/>
      <c r="BR58" s="1044"/>
      <c r="BS58" s="1044"/>
      <c r="BT58" s="1044"/>
      <c r="BU58" s="1044"/>
      <c r="BV58" s="1044"/>
      <c r="BW58" s="1044"/>
      <c r="BX58" s="1044"/>
      <c r="BY58" s="1044"/>
      <c r="BZ58" s="1044"/>
      <c r="CA58" s="1044"/>
      <c r="CB58" s="1044"/>
    </row>
    <row r="59" spans="1:80" s="1097" customFormat="1" ht="15.75" customHeight="1">
      <c r="A59" s="450" t="s">
        <v>777</v>
      </c>
      <c r="B59" s="1092">
        <v>9928.836529999999</v>
      </c>
      <c r="C59" s="1093"/>
      <c r="D59" s="1098">
        <v>0</v>
      </c>
      <c r="E59" s="1099">
        <v>0</v>
      </c>
      <c r="F59" s="1095">
        <v>0</v>
      </c>
      <c r="G59" s="1098">
        <v>0</v>
      </c>
      <c r="H59" s="1078" t="s">
        <v>2</v>
      </c>
      <c r="I59" s="1055" t="s">
        <v>2</v>
      </c>
      <c r="J59" s="1044"/>
      <c r="K59" s="1044"/>
      <c r="L59" s="1044"/>
      <c r="M59" s="1044"/>
      <c r="N59" s="1044"/>
      <c r="O59" s="1044"/>
      <c r="P59" s="1044"/>
      <c r="Q59" s="1044"/>
      <c r="R59" s="1044"/>
      <c r="S59" s="1044"/>
      <c r="T59" s="1044"/>
      <c r="U59" s="1044"/>
      <c r="V59" s="1044"/>
      <c r="W59" s="1044"/>
      <c r="X59" s="1044"/>
      <c r="Y59" s="1044"/>
      <c r="Z59" s="1044"/>
      <c r="AA59" s="1044"/>
      <c r="AB59" s="1044"/>
      <c r="AC59" s="1044"/>
      <c r="AD59" s="1044"/>
      <c r="AE59" s="1044"/>
      <c r="AF59" s="1044"/>
      <c r="AG59" s="1044"/>
      <c r="AH59" s="1044"/>
      <c r="AI59" s="1044"/>
      <c r="AJ59" s="1044"/>
      <c r="AK59" s="1044"/>
      <c r="AL59" s="1044"/>
      <c r="AM59" s="1044"/>
      <c r="AN59" s="1044"/>
      <c r="AO59" s="1044"/>
      <c r="AP59" s="1044"/>
      <c r="AQ59" s="1044"/>
      <c r="AR59" s="1044"/>
      <c r="AS59" s="1044"/>
      <c r="AT59" s="1044"/>
      <c r="AU59" s="1044"/>
      <c r="AV59" s="1044"/>
      <c r="AW59" s="1044"/>
      <c r="AX59" s="1044"/>
      <c r="AY59" s="1044"/>
      <c r="AZ59" s="1044"/>
      <c r="BA59" s="1044"/>
      <c r="BB59" s="1044"/>
      <c r="BC59" s="1044"/>
      <c r="BD59" s="1044"/>
      <c r="BE59" s="1044"/>
      <c r="BF59" s="1044"/>
      <c r="BG59" s="1044"/>
      <c r="BH59" s="1044"/>
      <c r="BI59" s="1044"/>
      <c r="BJ59" s="1044"/>
      <c r="BK59" s="1044"/>
      <c r="BL59" s="1044"/>
      <c r="BM59" s="1044"/>
      <c r="BN59" s="1044"/>
      <c r="BO59" s="1044"/>
      <c r="BP59" s="1044"/>
      <c r="BQ59" s="1044"/>
      <c r="BR59" s="1044"/>
      <c r="BS59" s="1044"/>
      <c r="BT59" s="1044"/>
      <c r="BU59" s="1044"/>
      <c r="BV59" s="1044"/>
      <c r="BW59" s="1044"/>
      <c r="BX59" s="1044"/>
      <c r="BY59" s="1044"/>
      <c r="BZ59" s="1044"/>
      <c r="CA59" s="1044"/>
      <c r="CB59" s="1044"/>
    </row>
    <row r="60" spans="1:80" s="1097" customFormat="1" ht="21.75" customHeight="1">
      <c r="A60" s="450" t="s">
        <v>145</v>
      </c>
      <c r="B60" s="1092">
        <v>998.2459699999999</v>
      </c>
      <c r="C60" s="1093"/>
      <c r="D60" s="1098">
        <v>0</v>
      </c>
      <c r="E60" s="1099">
        <v>0</v>
      </c>
      <c r="F60" s="1095">
        <v>0</v>
      </c>
      <c r="G60" s="1098">
        <v>0</v>
      </c>
      <c r="H60" s="1078" t="s">
        <v>2</v>
      </c>
      <c r="I60" s="1055" t="s">
        <v>2</v>
      </c>
      <c r="J60" s="1044"/>
      <c r="K60" s="1044"/>
      <c r="L60" s="1044"/>
      <c r="M60" s="1044"/>
      <c r="N60" s="1044"/>
      <c r="O60" s="1044"/>
      <c r="P60" s="1044"/>
      <c r="Q60" s="1044"/>
      <c r="R60" s="1044"/>
      <c r="S60" s="1044"/>
      <c r="T60" s="1044"/>
      <c r="U60" s="1044"/>
      <c r="V60" s="1044"/>
      <c r="W60" s="1044"/>
      <c r="X60" s="1044"/>
      <c r="Y60" s="1044"/>
      <c r="Z60" s="1044"/>
      <c r="AA60" s="1044"/>
      <c r="AB60" s="1044"/>
      <c r="AC60" s="1044"/>
      <c r="AD60" s="1044"/>
      <c r="AE60" s="1044"/>
      <c r="AF60" s="1044"/>
      <c r="AG60" s="1044"/>
      <c r="AH60" s="1044"/>
      <c r="AI60" s="1044"/>
      <c r="AJ60" s="1044"/>
      <c r="AK60" s="1044"/>
      <c r="AL60" s="1044"/>
      <c r="AM60" s="1044"/>
      <c r="AN60" s="1044"/>
      <c r="AO60" s="1044"/>
      <c r="AP60" s="1044"/>
      <c r="AQ60" s="1044"/>
      <c r="AR60" s="1044"/>
      <c r="AS60" s="1044"/>
      <c r="AT60" s="1044"/>
      <c r="AU60" s="1044"/>
      <c r="AV60" s="1044"/>
      <c r="AW60" s="1044"/>
      <c r="AX60" s="1044"/>
      <c r="AY60" s="1044"/>
      <c r="AZ60" s="1044"/>
      <c r="BA60" s="1044"/>
      <c r="BB60" s="1044"/>
      <c r="BC60" s="1044"/>
      <c r="BD60" s="1044"/>
      <c r="BE60" s="1044"/>
      <c r="BF60" s="1044"/>
      <c r="BG60" s="1044"/>
      <c r="BH60" s="1044"/>
      <c r="BI60" s="1044"/>
      <c r="BJ60" s="1044"/>
      <c r="BK60" s="1044"/>
      <c r="BL60" s="1044"/>
      <c r="BM60" s="1044"/>
      <c r="BN60" s="1044"/>
      <c r="BO60" s="1044"/>
      <c r="BP60" s="1044"/>
      <c r="BQ60" s="1044"/>
      <c r="BR60" s="1044"/>
      <c r="BS60" s="1044"/>
      <c r="BT60" s="1044"/>
      <c r="BU60" s="1044"/>
      <c r="BV60" s="1044"/>
      <c r="BW60" s="1044"/>
      <c r="BX60" s="1044"/>
      <c r="BY60" s="1044"/>
      <c r="BZ60" s="1044"/>
      <c r="CA60" s="1044"/>
      <c r="CB60" s="1044"/>
    </row>
    <row r="61" spans="1:80" s="1097" customFormat="1" ht="21.75" customHeight="1">
      <c r="A61" s="450" t="s">
        <v>778</v>
      </c>
      <c r="B61" s="1092" t="s">
        <v>2</v>
      </c>
      <c r="C61" s="1093" t="s">
        <v>2</v>
      </c>
      <c r="D61" s="1098"/>
      <c r="E61" s="1099" t="s">
        <v>2</v>
      </c>
      <c r="F61" s="1106" t="s">
        <v>2</v>
      </c>
      <c r="G61" s="1098" t="s">
        <v>2</v>
      </c>
      <c r="H61" s="1078" t="s">
        <v>2</v>
      </c>
      <c r="I61" s="1055" t="s">
        <v>2</v>
      </c>
      <c r="J61" s="1044"/>
      <c r="K61" s="1044"/>
      <c r="L61" s="1044"/>
      <c r="M61" s="1044"/>
      <c r="N61" s="1044"/>
      <c r="O61" s="1044"/>
      <c r="P61" s="1044"/>
      <c r="Q61" s="1044"/>
      <c r="R61" s="1044"/>
      <c r="S61" s="1044"/>
      <c r="T61" s="1044"/>
      <c r="U61" s="1044"/>
      <c r="V61" s="1044"/>
      <c r="W61" s="1044"/>
      <c r="X61" s="1044"/>
      <c r="Y61" s="1044"/>
      <c r="Z61" s="1044"/>
      <c r="AA61" s="1044"/>
      <c r="AB61" s="1044"/>
      <c r="AC61" s="1044"/>
      <c r="AD61" s="1044"/>
      <c r="AE61" s="1044"/>
      <c r="AF61" s="1044"/>
      <c r="AG61" s="1044"/>
      <c r="AH61" s="1044"/>
      <c r="AI61" s="1044"/>
      <c r="AJ61" s="1044"/>
      <c r="AK61" s="1044"/>
      <c r="AL61" s="1044"/>
      <c r="AM61" s="1044"/>
      <c r="AN61" s="1044"/>
      <c r="AO61" s="1044"/>
      <c r="AP61" s="1044"/>
      <c r="AQ61" s="1044"/>
      <c r="AR61" s="1044"/>
      <c r="AS61" s="1044"/>
      <c r="AT61" s="1044"/>
      <c r="AU61" s="1044"/>
      <c r="AV61" s="1044"/>
      <c r="AW61" s="1044"/>
      <c r="AX61" s="1044"/>
      <c r="AY61" s="1044"/>
      <c r="AZ61" s="1044"/>
      <c r="BA61" s="1044"/>
      <c r="BB61" s="1044"/>
      <c r="BC61" s="1044"/>
      <c r="BD61" s="1044"/>
      <c r="BE61" s="1044"/>
      <c r="BF61" s="1044"/>
      <c r="BG61" s="1044"/>
      <c r="BH61" s="1044"/>
      <c r="BI61" s="1044"/>
      <c r="BJ61" s="1044"/>
      <c r="BK61" s="1044"/>
      <c r="BL61" s="1044"/>
      <c r="BM61" s="1044"/>
      <c r="BN61" s="1044"/>
      <c r="BO61" s="1044"/>
      <c r="BP61" s="1044"/>
      <c r="BQ61" s="1044"/>
      <c r="BR61" s="1044"/>
      <c r="BS61" s="1044"/>
      <c r="BT61" s="1044"/>
      <c r="BU61" s="1044"/>
      <c r="BV61" s="1044"/>
      <c r="BW61" s="1044"/>
      <c r="BX61" s="1044"/>
      <c r="BY61" s="1044"/>
      <c r="BZ61" s="1044"/>
      <c r="CA61" s="1044"/>
      <c r="CB61" s="1044"/>
    </row>
    <row r="62" spans="1:80" s="1097" customFormat="1" ht="16.5" customHeight="1">
      <c r="A62" s="450" t="s">
        <v>779</v>
      </c>
      <c r="B62" s="1092">
        <v>20873.010749999998</v>
      </c>
      <c r="C62" s="1093" t="s">
        <v>2</v>
      </c>
      <c r="D62" s="1098">
        <v>0</v>
      </c>
      <c r="E62" s="1099">
        <v>0</v>
      </c>
      <c r="F62" s="1095">
        <v>0</v>
      </c>
      <c r="G62" s="1098">
        <v>0</v>
      </c>
      <c r="H62" s="1078"/>
      <c r="I62" s="1055" t="s">
        <v>2</v>
      </c>
      <c r="J62" s="1044"/>
      <c r="K62" s="1044"/>
      <c r="L62" s="1044"/>
      <c r="M62" s="1044"/>
      <c r="N62" s="1044"/>
      <c r="O62" s="1044"/>
      <c r="P62" s="1044"/>
      <c r="Q62" s="1044"/>
      <c r="R62" s="1044"/>
      <c r="S62" s="1044"/>
      <c r="T62" s="1044"/>
      <c r="U62" s="1044"/>
      <c r="V62" s="1044"/>
      <c r="W62" s="1044"/>
      <c r="X62" s="1044"/>
      <c r="Y62" s="1044"/>
      <c r="Z62" s="1044"/>
      <c r="AA62" s="1044"/>
      <c r="AB62" s="1044"/>
      <c r="AC62" s="1044"/>
      <c r="AD62" s="1044"/>
      <c r="AE62" s="1044"/>
      <c r="AF62" s="1044"/>
      <c r="AG62" s="1044"/>
      <c r="AH62" s="1044"/>
      <c r="AI62" s="1044"/>
      <c r="AJ62" s="1044"/>
      <c r="AK62" s="1044"/>
      <c r="AL62" s="1044"/>
      <c r="AM62" s="1044"/>
      <c r="AN62" s="1044"/>
      <c r="AO62" s="1044"/>
      <c r="AP62" s="1044"/>
      <c r="AQ62" s="1044"/>
      <c r="AR62" s="1044"/>
      <c r="AS62" s="1044"/>
      <c r="AT62" s="1044"/>
      <c r="AU62" s="1044"/>
      <c r="AV62" s="1044"/>
      <c r="AW62" s="1044"/>
      <c r="AX62" s="1044"/>
      <c r="AY62" s="1044"/>
      <c r="AZ62" s="1044"/>
      <c r="BA62" s="1044"/>
      <c r="BB62" s="1044"/>
      <c r="BC62" s="1044"/>
      <c r="BD62" s="1044"/>
      <c r="BE62" s="1044"/>
      <c r="BF62" s="1044"/>
      <c r="BG62" s="1044"/>
      <c r="BH62" s="1044"/>
      <c r="BI62" s="1044"/>
      <c r="BJ62" s="1044"/>
      <c r="BK62" s="1044"/>
      <c r="BL62" s="1044"/>
      <c r="BM62" s="1044"/>
      <c r="BN62" s="1044"/>
      <c r="BO62" s="1044"/>
      <c r="BP62" s="1044"/>
      <c r="BQ62" s="1044"/>
      <c r="BR62" s="1044"/>
      <c r="BS62" s="1044"/>
      <c r="BT62" s="1044"/>
      <c r="BU62" s="1044"/>
      <c r="BV62" s="1044"/>
      <c r="BW62" s="1044"/>
      <c r="BX62" s="1044"/>
      <c r="BY62" s="1044"/>
      <c r="BZ62" s="1044"/>
      <c r="CA62" s="1044"/>
      <c r="CB62" s="1044"/>
    </row>
    <row r="63" spans="1:80" s="1097" customFormat="1" ht="21.75" customHeight="1">
      <c r="A63" s="450" t="s">
        <v>146</v>
      </c>
      <c r="B63" s="1092">
        <v>49356.54972000002</v>
      </c>
      <c r="C63" s="1093"/>
      <c r="D63" s="1098">
        <v>301.45144</v>
      </c>
      <c r="E63" s="1099">
        <v>301.45144</v>
      </c>
      <c r="F63" s="1095">
        <v>301.45144</v>
      </c>
      <c r="G63" s="1098">
        <v>0</v>
      </c>
      <c r="H63" s="1078" t="s">
        <v>2</v>
      </c>
      <c r="I63" s="1055" t="s">
        <v>2</v>
      </c>
      <c r="J63" s="1044"/>
      <c r="K63" s="1044"/>
      <c r="L63" s="1044"/>
      <c r="M63" s="1044"/>
      <c r="N63" s="1044"/>
      <c r="O63" s="1044"/>
      <c r="P63" s="1044"/>
      <c r="Q63" s="1044"/>
      <c r="R63" s="1044"/>
      <c r="S63" s="1044"/>
      <c r="T63" s="1044"/>
      <c r="U63" s="1044"/>
      <c r="V63" s="1044"/>
      <c r="W63" s="1044"/>
      <c r="X63" s="1044"/>
      <c r="Y63" s="1044"/>
      <c r="Z63" s="1044"/>
      <c r="AA63" s="1044"/>
      <c r="AB63" s="1044"/>
      <c r="AC63" s="1044"/>
      <c r="AD63" s="1044"/>
      <c r="AE63" s="1044"/>
      <c r="AF63" s="1044"/>
      <c r="AG63" s="1044"/>
      <c r="AH63" s="1044"/>
      <c r="AI63" s="1044"/>
      <c r="AJ63" s="1044"/>
      <c r="AK63" s="1044"/>
      <c r="AL63" s="1044"/>
      <c r="AM63" s="1044"/>
      <c r="AN63" s="1044"/>
      <c r="AO63" s="1044"/>
      <c r="AP63" s="1044"/>
      <c r="AQ63" s="1044"/>
      <c r="AR63" s="1044"/>
      <c r="AS63" s="1044"/>
      <c r="AT63" s="1044"/>
      <c r="AU63" s="1044"/>
      <c r="AV63" s="1044"/>
      <c r="AW63" s="1044"/>
      <c r="AX63" s="1044"/>
      <c r="AY63" s="1044"/>
      <c r="AZ63" s="1044"/>
      <c r="BA63" s="1044"/>
      <c r="BB63" s="1044"/>
      <c r="BC63" s="1044"/>
      <c r="BD63" s="1044"/>
      <c r="BE63" s="1044"/>
      <c r="BF63" s="1044"/>
      <c r="BG63" s="1044"/>
      <c r="BH63" s="1044"/>
      <c r="BI63" s="1044"/>
      <c r="BJ63" s="1044"/>
      <c r="BK63" s="1044"/>
      <c r="BL63" s="1044"/>
      <c r="BM63" s="1044"/>
      <c r="BN63" s="1044"/>
      <c r="BO63" s="1044"/>
      <c r="BP63" s="1044"/>
      <c r="BQ63" s="1044"/>
      <c r="BR63" s="1044"/>
      <c r="BS63" s="1044"/>
      <c r="BT63" s="1044"/>
      <c r="BU63" s="1044"/>
      <c r="BV63" s="1044"/>
      <c r="BW63" s="1044"/>
      <c r="BX63" s="1044"/>
      <c r="BY63" s="1044"/>
      <c r="BZ63" s="1044"/>
      <c r="CA63" s="1044"/>
      <c r="CB63" s="1044"/>
    </row>
    <row r="64" spans="1:80" s="1097" customFormat="1" ht="21.75" customHeight="1">
      <c r="A64" s="450" t="s">
        <v>147</v>
      </c>
      <c r="B64" s="1092">
        <v>80.1177</v>
      </c>
      <c r="C64" s="1093"/>
      <c r="D64" s="1098">
        <v>0</v>
      </c>
      <c r="E64" s="1099">
        <v>0</v>
      </c>
      <c r="F64" s="1095">
        <v>0</v>
      </c>
      <c r="G64" s="1098">
        <v>0</v>
      </c>
      <c r="H64" s="1078" t="s">
        <v>2</v>
      </c>
      <c r="I64" s="1055" t="s">
        <v>2</v>
      </c>
      <c r="J64" s="1044"/>
      <c r="K64" s="1044"/>
      <c r="L64" s="1044"/>
      <c r="M64" s="1044"/>
      <c r="N64" s="1044"/>
      <c r="O64" s="1044"/>
      <c r="P64" s="1044"/>
      <c r="Q64" s="1044"/>
      <c r="R64" s="1044"/>
      <c r="S64" s="1044"/>
      <c r="T64" s="1044"/>
      <c r="U64" s="1044"/>
      <c r="V64" s="1044"/>
      <c r="W64" s="1044"/>
      <c r="X64" s="1044"/>
      <c r="Y64" s="1044"/>
      <c r="Z64" s="1044"/>
      <c r="AA64" s="1044"/>
      <c r="AB64" s="1044"/>
      <c r="AC64" s="1044"/>
      <c r="AD64" s="1044"/>
      <c r="AE64" s="1044"/>
      <c r="AF64" s="1044"/>
      <c r="AG64" s="1044"/>
      <c r="AH64" s="1044"/>
      <c r="AI64" s="1044"/>
      <c r="AJ64" s="1044"/>
      <c r="AK64" s="1044"/>
      <c r="AL64" s="1044"/>
      <c r="AM64" s="1044"/>
      <c r="AN64" s="1044"/>
      <c r="AO64" s="1044"/>
      <c r="AP64" s="1044"/>
      <c r="AQ64" s="1044"/>
      <c r="AR64" s="1044"/>
      <c r="AS64" s="1044"/>
      <c r="AT64" s="1044"/>
      <c r="AU64" s="1044"/>
      <c r="AV64" s="1044"/>
      <c r="AW64" s="1044"/>
      <c r="AX64" s="1044"/>
      <c r="AY64" s="1044"/>
      <c r="AZ64" s="1044"/>
      <c r="BA64" s="1044"/>
      <c r="BB64" s="1044"/>
      <c r="BC64" s="1044"/>
      <c r="BD64" s="1044"/>
      <c r="BE64" s="1044"/>
      <c r="BF64" s="1044"/>
      <c r="BG64" s="1044"/>
      <c r="BH64" s="1044"/>
      <c r="BI64" s="1044"/>
      <c r="BJ64" s="1044"/>
      <c r="BK64" s="1044"/>
      <c r="BL64" s="1044"/>
      <c r="BM64" s="1044"/>
      <c r="BN64" s="1044"/>
      <c r="BO64" s="1044"/>
      <c r="BP64" s="1044"/>
      <c r="BQ64" s="1044"/>
      <c r="BR64" s="1044"/>
      <c r="BS64" s="1044"/>
      <c r="BT64" s="1044"/>
      <c r="BU64" s="1044"/>
      <c r="BV64" s="1044"/>
      <c r="BW64" s="1044"/>
      <c r="BX64" s="1044"/>
      <c r="BY64" s="1044"/>
      <c r="BZ64" s="1044"/>
      <c r="CA64" s="1044"/>
      <c r="CB64" s="1044"/>
    </row>
    <row r="65" spans="1:80" s="1097" customFormat="1" ht="21.75" customHeight="1">
      <c r="A65" s="450" t="s">
        <v>148</v>
      </c>
      <c r="B65" s="1092">
        <v>758.46911</v>
      </c>
      <c r="C65" s="1093"/>
      <c r="D65" s="1098">
        <v>0</v>
      </c>
      <c r="E65" s="1099">
        <v>0</v>
      </c>
      <c r="F65" s="1095">
        <v>0</v>
      </c>
      <c r="G65" s="1098">
        <v>0</v>
      </c>
      <c r="H65" s="1078" t="s">
        <v>2</v>
      </c>
      <c r="I65" s="1055" t="s">
        <v>2</v>
      </c>
      <c r="J65" s="1044"/>
      <c r="K65" s="1044"/>
      <c r="L65" s="1044"/>
      <c r="M65" s="1044"/>
      <c r="N65" s="1044"/>
      <c r="O65" s="1044"/>
      <c r="P65" s="1044"/>
      <c r="Q65" s="1044"/>
      <c r="R65" s="1044"/>
      <c r="S65" s="1044"/>
      <c r="T65" s="1044"/>
      <c r="U65" s="1044"/>
      <c r="V65" s="1044"/>
      <c r="W65" s="1044"/>
      <c r="X65" s="1044"/>
      <c r="Y65" s="1044"/>
      <c r="Z65" s="1044"/>
      <c r="AA65" s="1044"/>
      <c r="AB65" s="1044"/>
      <c r="AC65" s="1044"/>
      <c r="AD65" s="1044"/>
      <c r="AE65" s="1044"/>
      <c r="AF65" s="1044"/>
      <c r="AG65" s="1044"/>
      <c r="AH65" s="1044"/>
      <c r="AI65" s="1044"/>
      <c r="AJ65" s="1044"/>
      <c r="AK65" s="1044"/>
      <c r="AL65" s="1044"/>
      <c r="AM65" s="1044"/>
      <c r="AN65" s="1044"/>
      <c r="AO65" s="1044"/>
      <c r="AP65" s="1044"/>
      <c r="AQ65" s="1044"/>
      <c r="AR65" s="1044"/>
      <c r="AS65" s="1044"/>
      <c r="AT65" s="1044"/>
      <c r="AU65" s="1044"/>
      <c r="AV65" s="1044"/>
      <c r="AW65" s="1044"/>
      <c r="AX65" s="1044"/>
      <c r="AY65" s="1044"/>
      <c r="AZ65" s="1044"/>
      <c r="BA65" s="1044"/>
      <c r="BB65" s="1044"/>
      <c r="BC65" s="1044"/>
      <c r="BD65" s="1044"/>
      <c r="BE65" s="1044"/>
      <c r="BF65" s="1044"/>
      <c r="BG65" s="1044"/>
      <c r="BH65" s="1044"/>
      <c r="BI65" s="1044"/>
      <c r="BJ65" s="1044"/>
      <c r="BK65" s="1044"/>
      <c r="BL65" s="1044"/>
      <c r="BM65" s="1044"/>
      <c r="BN65" s="1044"/>
      <c r="BO65" s="1044"/>
      <c r="BP65" s="1044"/>
      <c r="BQ65" s="1044"/>
      <c r="BR65" s="1044"/>
      <c r="BS65" s="1044"/>
      <c r="BT65" s="1044"/>
      <c r="BU65" s="1044"/>
      <c r="BV65" s="1044"/>
      <c r="BW65" s="1044"/>
      <c r="BX65" s="1044"/>
      <c r="BY65" s="1044"/>
      <c r="BZ65" s="1044"/>
      <c r="CA65" s="1044"/>
      <c r="CB65" s="1044"/>
    </row>
    <row r="66" spans="1:80" s="1097" customFormat="1" ht="21.75" customHeight="1">
      <c r="A66" s="450" t="s">
        <v>149</v>
      </c>
      <c r="B66" s="1092">
        <v>26.094330000000003</v>
      </c>
      <c r="C66" s="1093"/>
      <c r="D66" s="1098">
        <v>0</v>
      </c>
      <c r="E66" s="1099">
        <v>0</v>
      </c>
      <c r="F66" s="1095">
        <v>0</v>
      </c>
      <c r="G66" s="1098">
        <v>0</v>
      </c>
      <c r="H66" s="1078" t="s">
        <v>2</v>
      </c>
      <c r="I66" s="1055" t="s">
        <v>2</v>
      </c>
      <c r="J66" s="1044"/>
      <c r="K66" s="1044"/>
      <c r="L66" s="1044"/>
      <c r="M66" s="1044"/>
      <c r="N66" s="1044"/>
      <c r="O66" s="1044"/>
      <c r="P66" s="1044"/>
      <c r="Q66" s="1044"/>
      <c r="R66" s="1044"/>
      <c r="S66" s="1044"/>
      <c r="T66" s="1044"/>
      <c r="U66" s="1044"/>
      <c r="V66" s="1044"/>
      <c r="W66" s="1044"/>
      <c r="X66" s="1044"/>
      <c r="Y66" s="1044"/>
      <c r="Z66" s="1044"/>
      <c r="AA66" s="1044"/>
      <c r="AB66" s="1044"/>
      <c r="AC66" s="1044"/>
      <c r="AD66" s="1044"/>
      <c r="AE66" s="1044"/>
      <c r="AF66" s="1044"/>
      <c r="AG66" s="1044"/>
      <c r="AH66" s="1044"/>
      <c r="AI66" s="1044"/>
      <c r="AJ66" s="1044"/>
      <c r="AK66" s="1044"/>
      <c r="AL66" s="1044"/>
      <c r="AM66" s="1044"/>
      <c r="AN66" s="1044"/>
      <c r="AO66" s="1044"/>
      <c r="AP66" s="1044"/>
      <c r="AQ66" s="1044"/>
      <c r="AR66" s="1044"/>
      <c r="AS66" s="1044"/>
      <c r="AT66" s="1044"/>
      <c r="AU66" s="1044"/>
      <c r="AV66" s="1044"/>
      <c r="AW66" s="1044"/>
      <c r="AX66" s="1044"/>
      <c r="AY66" s="1044"/>
      <c r="AZ66" s="1044"/>
      <c r="BA66" s="1044"/>
      <c r="BB66" s="1044"/>
      <c r="BC66" s="1044"/>
      <c r="BD66" s="1044"/>
      <c r="BE66" s="1044"/>
      <c r="BF66" s="1044"/>
      <c r="BG66" s="1044"/>
      <c r="BH66" s="1044"/>
      <c r="BI66" s="1044"/>
      <c r="BJ66" s="1044"/>
      <c r="BK66" s="1044"/>
      <c r="BL66" s="1044"/>
      <c r="BM66" s="1044"/>
      <c r="BN66" s="1044"/>
      <c r="BO66" s="1044"/>
      <c r="BP66" s="1044"/>
      <c r="BQ66" s="1044"/>
      <c r="BR66" s="1044"/>
      <c r="BS66" s="1044"/>
      <c r="BT66" s="1044"/>
      <c r="BU66" s="1044"/>
      <c r="BV66" s="1044"/>
      <c r="BW66" s="1044"/>
      <c r="BX66" s="1044"/>
      <c r="BY66" s="1044"/>
      <c r="BZ66" s="1044"/>
      <c r="CA66" s="1044"/>
      <c r="CB66" s="1044"/>
    </row>
    <row r="67" spans="1:80" s="1097" customFormat="1" ht="21.75" customHeight="1">
      <c r="A67" s="450" t="s">
        <v>780</v>
      </c>
      <c r="B67" s="1092">
        <v>1217.49117</v>
      </c>
      <c r="C67" s="1093"/>
      <c r="D67" s="1098">
        <v>0</v>
      </c>
      <c r="E67" s="1099">
        <v>0</v>
      </c>
      <c r="F67" s="1095">
        <v>0</v>
      </c>
      <c r="G67" s="1098">
        <v>0</v>
      </c>
      <c r="H67" s="1078" t="s">
        <v>2</v>
      </c>
      <c r="I67" s="1055" t="s">
        <v>2</v>
      </c>
      <c r="J67" s="1044"/>
      <c r="K67" s="1044"/>
      <c r="L67" s="1044"/>
      <c r="M67" s="1044"/>
      <c r="N67" s="1044"/>
      <c r="O67" s="1044"/>
      <c r="P67" s="1044"/>
      <c r="Q67" s="1044"/>
      <c r="R67" s="1044"/>
      <c r="S67" s="1044"/>
      <c r="T67" s="1044"/>
      <c r="U67" s="1044"/>
      <c r="V67" s="1044"/>
      <c r="W67" s="1044"/>
      <c r="X67" s="1044"/>
      <c r="Y67" s="1044"/>
      <c r="Z67" s="1044"/>
      <c r="AA67" s="1044"/>
      <c r="AB67" s="1044"/>
      <c r="AC67" s="1044"/>
      <c r="AD67" s="1044"/>
      <c r="AE67" s="1044"/>
      <c r="AF67" s="1044"/>
      <c r="AG67" s="1044"/>
      <c r="AH67" s="1044"/>
      <c r="AI67" s="1044"/>
      <c r="AJ67" s="1044"/>
      <c r="AK67" s="1044"/>
      <c r="AL67" s="1044"/>
      <c r="AM67" s="1044"/>
      <c r="AN67" s="1044"/>
      <c r="AO67" s="1044"/>
      <c r="AP67" s="1044"/>
      <c r="AQ67" s="1044"/>
      <c r="AR67" s="1044"/>
      <c r="AS67" s="1044"/>
      <c r="AT67" s="1044"/>
      <c r="AU67" s="1044"/>
      <c r="AV67" s="1044"/>
      <c r="AW67" s="1044"/>
      <c r="AX67" s="1044"/>
      <c r="AY67" s="1044"/>
      <c r="AZ67" s="1044"/>
      <c r="BA67" s="1044"/>
      <c r="BB67" s="1044"/>
      <c r="BC67" s="1044"/>
      <c r="BD67" s="1044"/>
      <c r="BE67" s="1044"/>
      <c r="BF67" s="1044"/>
      <c r="BG67" s="1044"/>
      <c r="BH67" s="1044"/>
      <c r="BI67" s="1044"/>
      <c r="BJ67" s="1044"/>
      <c r="BK67" s="1044"/>
      <c r="BL67" s="1044"/>
      <c r="BM67" s="1044"/>
      <c r="BN67" s="1044"/>
      <c r="BO67" s="1044"/>
      <c r="BP67" s="1044"/>
      <c r="BQ67" s="1044"/>
      <c r="BR67" s="1044"/>
      <c r="BS67" s="1044"/>
      <c r="BT67" s="1044"/>
      <c r="BU67" s="1044"/>
      <c r="BV67" s="1044"/>
      <c r="BW67" s="1044"/>
      <c r="BX67" s="1044"/>
      <c r="BY67" s="1044"/>
      <c r="BZ67" s="1044"/>
      <c r="CA67" s="1044"/>
      <c r="CB67" s="1044"/>
    </row>
    <row r="68" spans="1:80" s="1097" customFormat="1" ht="21.75" customHeight="1">
      <c r="A68" s="450" t="s">
        <v>150</v>
      </c>
      <c r="B68" s="1107">
        <v>80.15163000000001</v>
      </c>
      <c r="C68" s="1093"/>
      <c r="D68" s="1098">
        <v>0</v>
      </c>
      <c r="E68" s="1099">
        <v>0</v>
      </c>
      <c r="F68" s="1095">
        <v>0</v>
      </c>
      <c r="G68" s="1098">
        <v>0</v>
      </c>
      <c r="H68" s="1078" t="s">
        <v>2</v>
      </c>
      <c r="I68" s="1055" t="s">
        <v>2</v>
      </c>
      <c r="J68" s="1044"/>
      <c r="K68" s="1044"/>
      <c r="L68" s="1044"/>
      <c r="M68" s="1044"/>
      <c r="N68" s="1044"/>
      <c r="O68" s="1044"/>
      <c r="P68" s="1044"/>
      <c r="Q68" s="1044"/>
      <c r="R68" s="1044"/>
      <c r="S68" s="1044"/>
      <c r="T68" s="1044"/>
      <c r="U68" s="1044"/>
      <c r="V68" s="1044"/>
      <c r="W68" s="1044"/>
      <c r="X68" s="1044"/>
      <c r="Y68" s="1044"/>
      <c r="Z68" s="1044"/>
      <c r="AA68" s="1044"/>
      <c r="AB68" s="1044"/>
      <c r="AC68" s="1044"/>
      <c r="AD68" s="1044"/>
      <c r="AE68" s="1044"/>
      <c r="AF68" s="1044"/>
      <c r="AG68" s="1044"/>
      <c r="AH68" s="1044"/>
      <c r="AI68" s="1044"/>
      <c r="AJ68" s="1044"/>
      <c r="AK68" s="1044"/>
      <c r="AL68" s="1044"/>
      <c r="AM68" s="1044"/>
      <c r="AN68" s="1044"/>
      <c r="AO68" s="1044"/>
      <c r="AP68" s="1044"/>
      <c r="AQ68" s="1044"/>
      <c r="AR68" s="1044"/>
      <c r="AS68" s="1044"/>
      <c r="AT68" s="1044"/>
      <c r="AU68" s="1044"/>
      <c r="AV68" s="1044"/>
      <c r="AW68" s="1044"/>
      <c r="AX68" s="1044"/>
      <c r="AY68" s="1044"/>
      <c r="AZ68" s="1044"/>
      <c r="BA68" s="1044"/>
      <c r="BB68" s="1044"/>
      <c r="BC68" s="1044"/>
      <c r="BD68" s="1044"/>
      <c r="BE68" s="1044"/>
      <c r="BF68" s="1044"/>
      <c r="BG68" s="1044"/>
      <c r="BH68" s="1044"/>
      <c r="BI68" s="1044"/>
      <c r="BJ68" s="1044"/>
      <c r="BK68" s="1044"/>
      <c r="BL68" s="1044"/>
      <c r="BM68" s="1044"/>
      <c r="BN68" s="1044"/>
      <c r="BO68" s="1044"/>
      <c r="BP68" s="1044"/>
      <c r="BQ68" s="1044"/>
      <c r="BR68" s="1044"/>
      <c r="BS68" s="1044"/>
      <c r="BT68" s="1044"/>
      <c r="BU68" s="1044"/>
      <c r="BV68" s="1044"/>
      <c r="BW68" s="1044"/>
      <c r="BX68" s="1044"/>
      <c r="BY68" s="1044"/>
      <c r="BZ68" s="1044"/>
      <c r="CA68" s="1044"/>
      <c r="CB68" s="1044"/>
    </row>
    <row r="69" spans="1:80" s="1097" customFormat="1" ht="21.75" customHeight="1">
      <c r="A69" s="450" t="s">
        <v>151</v>
      </c>
      <c r="B69" s="1092">
        <v>1545.17915</v>
      </c>
      <c r="C69" s="1093"/>
      <c r="D69" s="1098">
        <v>0</v>
      </c>
      <c r="E69" s="1099">
        <v>0</v>
      </c>
      <c r="F69" s="1095">
        <v>0</v>
      </c>
      <c r="G69" s="1098">
        <v>0</v>
      </c>
      <c r="H69" s="1078" t="s">
        <v>2</v>
      </c>
      <c r="I69" s="1055" t="s">
        <v>2</v>
      </c>
      <c r="J69" s="1044"/>
      <c r="K69" s="1044"/>
      <c r="L69" s="1044"/>
      <c r="M69" s="1044"/>
      <c r="N69" s="1044"/>
      <c r="O69" s="1044"/>
      <c r="P69" s="1044"/>
      <c r="Q69" s="1044"/>
      <c r="R69" s="1044"/>
      <c r="S69" s="1044"/>
      <c r="T69" s="1044"/>
      <c r="U69" s="1044"/>
      <c r="V69" s="1044"/>
      <c r="W69" s="1044"/>
      <c r="X69" s="1044"/>
      <c r="Y69" s="1044"/>
      <c r="Z69" s="1044"/>
      <c r="AA69" s="1044"/>
      <c r="AB69" s="1044"/>
      <c r="AC69" s="1044"/>
      <c r="AD69" s="1044"/>
      <c r="AE69" s="1044"/>
      <c r="AF69" s="1044"/>
      <c r="AG69" s="1044"/>
      <c r="AH69" s="1044"/>
      <c r="AI69" s="1044"/>
      <c r="AJ69" s="1044"/>
      <c r="AK69" s="1044"/>
      <c r="AL69" s="1044"/>
      <c r="AM69" s="1044"/>
      <c r="AN69" s="1044"/>
      <c r="AO69" s="1044"/>
      <c r="AP69" s="1044"/>
      <c r="AQ69" s="1044"/>
      <c r="AR69" s="1044"/>
      <c r="AS69" s="1044"/>
      <c r="AT69" s="1044"/>
      <c r="AU69" s="1044"/>
      <c r="AV69" s="1044"/>
      <c r="AW69" s="1044"/>
      <c r="AX69" s="1044"/>
      <c r="AY69" s="1044"/>
      <c r="AZ69" s="1044"/>
      <c r="BA69" s="1044"/>
      <c r="BB69" s="1044"/>
      <c r="BC69" s="1044"/>
      <c r="BD69" s="1044"/>
      <c r="BE69" s="1044"/>
      <c r="BF69" s="1044"/>
      <c r="BG69" s="1044"/>
      <c r="BH69" s="1044"/>
      <c r="BI69" s="1044"/>
      <c r="BJ69" s="1044"/>
      <c r="BK69" s="1044"/>
      <c r="BL69" s="1044"/>
      <c r="BM69" s="1044"/>
      <c r="BN69" s="1044"/>
      <c r="BO69" s="1044"/>
      <c r="BP69" s="1044"/>
      <c r="BQ69" s="1044"/>
      <c r="BR69" s="1044"/>
      <c r="BS69" s="1044"/>
      <c r="BT69" s="1044"/>
      <c r="BU69" s="1044"/>
      <c r="BV69" s="1044"/>
      <c r="BW69" s="1044"/>
      <c r="BX69" s="1044"/>
      <c r="BY69" s="1044"/>
      <c r="BZ69" s="1044"/>
      <c r="CA69" s="1044"/>
      <c r="CB69" s="1044"/>
    </row>
    <row r="70" spans="1:80" s="1097" customFormat="1" ht="21.75" customHeight="1">
      <c r="A70" s="450" t="s">
        <v>152</v>
      </c>
      <c r="B70" s="1092">
        <v>2380.42461</v>
      </c>
      <c r="C70" s="1093"/>
      <c r="D70" s="1098">
        <v>0</v>
      </c>
      <c r="E70" s="1099">
        <v>0</v>
      </c>
      <c r="F70" s="1095">
        <v>0</v>
      </c>
      <c r="G70" s="1098">
        <v>0</v>
      </c>
      <c r="H70" s="1078" t="s">
        <v>2</v>
      </c>
      <c r="I70" s="1055" t="s">
        <v>2</v>
      </c>
      <c r="J70" s="1044"/>
      <c r="K70" s="1044"/>
      <c r="L70" s="1044"/>
      <c r="M70" s="1044"/>
      <c r="N70" s="1044"/>
      <c r="O70" s="1044"/>
      <c r="P70" s="1044"/>
      <c r="Q70" s="1044"/>
      <c r="R70" s="1044"/>
      <c r="S70" s="1044"/>
      <c r="T70" s="1044"/>
      <c r="U70" s="1044"/>
      <c r="V70" s="1044"/>
      <c r="W70" s="1044"/>
      <c r="X70" s="1044"/>
      <c r="Y70" s="1044"/>
      <c r="Z70" s="1044"/>
      <c r="AA70" s="1044"/>
      <c r="AB70" s="1044"/>
      <c r="AC70" s="1044"/>
      <c r="AD70" s="1044"/>
      <c r="AE70" s="1044"/>
      <c r="AF70" s="1044"/>
      <c r="AG70" s="1044"/>
      <c r="AH70" s="1044"/>
      <c r="AI70" s="1044"/>
      <c r="AJ70" s="1044"/>
      <c r="AK70" s="1044"/>
      <c r="AL70" s="1044"/>
      <c r="AM70" s="1044"/>
      <c r="AN70" s="1044"/>
      <c r="AO70" s="1044"/>
      <c r="AP70" s="1044"/>
      <c r="AQ70" s="1044"/>
      <c r="AR70" s="1044"/>
      <c r="AS70" s="1044"/>
      <c r="AT70" s="1044"/>
      <c r="AU70" s="1044"/>
      <c r="AV70" s="1044"/>
      <c r="AW70" s="1044"/>
      <c r="AX70" s="1044"/>
      <c r="AY70" s="1044"/>
      <c r="AZ70" s="1044"/>
      <c r="BA70" s="1044"/>
      <c r="BB70" s="1044"/>
      <c r="BC70" s="1044"/>
      <c r="BD70" s="1044"/>
      <c r="BE70" s="1044"/>
      <c r="BF70" s="1044"/>
      <c r="BG70" s="1044"/>
      <c r="BH70" s="1044"/>
      <c r="BI70" s="1044"/>
      <c r="BJ70" s="1044"/>
      <c r="BK70" s="1044"/>
      <c r="BL70" s="1044"/>
      <c r="BM70" s="1044"/>
      <c r="BN70" s="1044"/>
      <c r="BO70" s="1044"/>
      <c r="BP70" s="1044"/>
      <c r="BQ70" s="1044"/>
      <c r="BR70" s="1044"/>
      <c r="BS70" s="1044"/>
      <c r="BT70" s="1044"/>
      <c r="BU70" s="1044"/>
      <c r="BV70" s="1044"/>
      <c r="BW70" s="1044"/>
      <c r="BX70" s="1044"/>
      <c r="BY70" s="1044"/>
      <c r="BZ70" s="1044"/>
      <c r="CA70" s="1044"/>
      <c r="CB70" s="1044"/>
    </row>
    <row r="71" spans="1:80" s="1097" customFormat="1" ht="21.75" customHeight="1">
      <c r="A71" s="450" t="s">
        <v>153</v>
      </c>
      <c r="B71" s="1092">
        <v>793.82058</v>
      </c>
      <c r="C71" s="1093"/>
      <c r="D71" s="1098">
        <v>5.5022</v>
      </c>
      <c r="E71" s="1099">
        <v>0</v>
      </c>
      <c r="F71" s="1095">
        <v>5.5022</v>
      </c>
      <c r="G71" s="1098">
        <v>0</v>
      </c>
      <c r="H71" s="1078" t="s">
        <v>2</v>
      </c>
      <c r="I71" s="1055" t="s">
        <v>2</v>
      </c>
      <c r="J71" s="1044"/>
      <c r="K71" s="1044"/>
      <c r="L71" s="1044"/>
      <c r="M71" s="1044"/>
      <c r="N71" s="1044"/>
      <c r="O71" s="1044"/>
      <c r="P71" s="1044"/>
      <c r="Q71" s="1044"/>
      <c r="R71" s="1044"/>
      <c r="S71" s="1044"/>
      <c r="T71" s="1044"/>
      <c r="U71" s="1044"/>
      <c r="V71" s="1044"/>
      <c r="W71" s="1044"/>
      <c r="X71" s="1044"/>
      <c r="Y71" s="1044"/>
      <c r="Z71" s="1044"/>
      <c r="AA71" s="1044"/>
      <c r="AB71" s="1044"/>
      <c r="AC71" s="1044"/>
      <c r="AD71" s="1044"/>
      <c r="AE71" s="1044"/>
      <c r="AF71" s="1044"/>
      <c r="AG71" s="1044"/>
      <c r="AH71" s="1044"/>
      <c r="AI71" s="1044"/>
      <c r="AJ71" s="1044"/>
      <c r="AK71" s="1044"/>
      <c r="AL71" s="1044"/>
      <c r="AM71" s="1044"/>
      <c r="AN71" s="1044"/>
      <c r="AO71" s="1044"/>
      <c r="AP71" s="1044"/>
      <c r="AQ71" s="1044"/>
      <c r="AR71" s="1044"/>
      <c r="AS71" s="1044"/>
      <c r="AT71" s="1044"/>
      <c r="AU71" s="1044"/>
      <c r="AV71" s="1044"/>
      <c r="AW71" s="1044"/>
      <c r="AX71" s="1044"/>
      <c r="AY71" s="1044"/>
      <c r="AZ71" s="1044"/>
      <c r="BA71" s="1044"/>
      <c r="BB71" s="1044"/>
      <c r="BC71" s="1044"/>
      <c r="BD71" s="1044"/>
      <c r="BE71" s="1044"/>
      <c r="BF71" s="1044"/>
      <c r="BG71" s="1044"/>
      <c r="BH71" s="1044"/>
      <c r="BI71" s="1044"/>
      <c r="BJ71" s="1044"/>
      <c r="BK71" s="1044"/>
      <c r="BL71" s="1044"/>
      <c r="BM71" s="1044"/>
      <c r="BN71" s="1044"/>
      <c r="BO71" s="1044"/>
      <c r="BP71" s="1044"/>
      <c r="BQ71" s="1044"/>
      <c r="BR71" s="1044"/>
      <c r="BS71" s="1044"/>
      <c r="BT71" s="1044"/>
      <c r="BU71" s="1044"/>
      <c r="BV71" s="1044"/>
      <c r="BW71" s="1044"/>
      <c r="BX71" s="1044"/>
      <c r="BY71" s="1044"/>
      <c r="BZ71" s="1044"/>
      <c r="CA71" s="1044"/>
      <c r="CB71" s="1044"/>
    </row>
    <row r="72" spans="1:80" s="1097" customFormat="1" ht="21.75" customHeight="1">
      <c r="A72" s="450" t="s">
        <v>154</v>
      </c>
      <c r="B72" s="1092">
        <v>99.15925999999999</v>
      </c>
      <c r="C72" s="1093"/>
      <c r="D72" s="1098">
        <v>0</v>
      </c>
      <c r="E72" s="1099">
        <v>0</v>
      </c>
      <c r="F72" s="1095">
        <v>0</v>
      </c>
      <c r="G72" s="1098">
        <v>0</v>
      </c>
      <c r="H72" s="1078" t="s">
        <v>2</v>
      </c>
      <c r="I72" s="1055" t="s">
        <v>2</v>
      </c>
      <c r="J72" s="1044"/>
      <c r="K72" s="1044"/>
      <c r="L72" s="1044"/>
      <c r="M72" s="1044"/>
      <c r="N72" s="1044"/>
      <c r="O72" s="1044"/>
      <c r="P72" s="1044"/>
      <c r="Q72" s="1044"/>
      <c r="R72" s="1044"/>
      <c r="S72" s="1044"/>
      <c r="T72" s="1044"/>
      <c r="U72" s="1044"/>
      <c r="V72" s="1044"/>
      <c r="W72" s="1044"/>
      <c r="X72" s="1044"/>
      <c r="Y72" s="1044"/>
      <c r="Z72" s="1044"/>
      <c r="AA72" s="1044"/>
      <c r="AB72" s="1044"/>
      <c r="AC72" s="1044"/>
      <c r="AD72" s="1044"/>
      <c r="AE72" s="1044"/>
      <c r="AF72" s="1044"/>
      <c r="AG72" s="1044"/>
      <c r="AH72" s="1044"/>
      <c r="AI72" s="1044"/>
      <c r="AJ72" s="1044"/>
      <c r="AK72" s="1044"/>
      <c r="AL72" s="1044"/>
      <c r="AM72" s="1044"/>
      <c r="AN72" s="1044"/>
      <c r="AO72" s="1044"/>
      <c r="AP72" s="1044"/>
      <c r="AQ72" s="1044"/>
      <c r="AR72" s="1044"/>
      <c r="AS72" s="1044"/>
      <c r="AT72" s="1044"/>
      <c r="AU72" s="1044"/>
      <c r="AV72" s="1044"/>
      <c r="AW72" s="1044"/>
      <c r="AX72" s="1044"/>
      <c r="AY72" s="1044"/>
      <c r="AZ72" s="1044"/>
      <c r="BA72" s="1044"/>
      <c r="BB72" s="1044"/>
      <c r="BC72" s="1044"/>
      <c r="BD72" s="1044"/>
      <c r="BE72" s="1044"/>
      <c r="BF72" s="1044"/>
      <c r="BG72" s="1044"/>
      <c r="BH72" s="1044"/>
      <c r="BI72" s="1044"/>
      <c r="BJ72" s="1044"/>
      <c r="BK72" s="1044"/>
      <c r="BL72" s="1044"/>
      <c r="BM72" s="1044"/>
      <c r="BN72" s="1044"/>
      <c r="BO72" s="1044"/>
      <c r="BP72" s="1044"/>
      <c r="BQ72" s="1044"/>
      <c r="BR72" s="1044"/>
      <c r="BS72" s="1044"/>
      <c r="BT72" s="1044"/>
      <c r="BU72" s="1044"/>
      <c r="BV72" s="1044"/>
      <c r="BW72" s="1044"/>
      <c r="BX72" s="1044"/>
      <c r="BY72" s="1044"/>
      <c r="BZ72" s="1044"/>
      <c r="CA72" s="1044"/>
      <c r="CB72" s="1044"/>
    </row>
    <row r="73" spans="1:80" s="1097" customFormat="1" ht="21.75" customHeight="1">
      <c r="A73" s="450" t="s">
        <v>155</v>
      </c>
      <c r="B73" s="1092">
        <v>482.20860999999996</v>
      </c>
      <c r="C73" s="1093"/>
      <c r="D73" s="1098">
        <v>0</v>
      </c>
      <c r="E73" s="1099">
        <v>0</v>
      </c>
      <c r="F73" s="1095">
        <v>0</v>
      </c>
      <c r="G73" s="1098">
        <v>0</v>
      </c>
      <c r="H73" s="1078" t="s">
        <v>2</v>
      </c>
      <c r="I73" s="1055" t="s">
        <v>2</v>
      </c>
      <c r="J73" s="1044"/>
      <c r="K73" s="1044"/>
      <c r="L73" s="1044"/>
      <c r="M73" s="1044"/>
      <c r="N73" s="1044"/>
      <c r="O73" s="1044"/>
      <c r="P73" s="1044"/>
      <c r="Q73" s="1044"/>
      <c r="R73" s="1044"/>
      <c r="S73" s="1044"/>
      <c r="T73" s="1044"/>
      <c r="U73" s="1044"/>
      <c r="V73" s="1044"/>
      <c r="W73" s="1044"/>
      <c r="X73" s="1044"/>
      <c r="Y73" s="1044"/>
      <c r="Z73" s="1044"/>
      <c r="AA73" s="1044"/>
      <c r="AB73" s="1044"/>
      <c r="AC73" s="1044"/>
      <c r="AD73" s="1044"/>
      <c r="AE73" s="1044"/>
      <c r="AF73" s="1044"/>
      <c r="AG73" s="1044"/>
      <c r="AH73" s="1044"/>
      <c r="AI73" s="1044"/>
      <c r="AJ73" s="1044"/>
      <c r="AK73" s="1044"/>
      <c r="AL73" s="1044"/>
      <c r="AM73" s="1044"/>
      <c r="AN73" s="1044"/>
      <c r="AO73" s="1044"/>
      <c r="AP73" s="1044"/>
      <c r="AQ73" s="1044"/>
      <c r="AR73" s="1044"/>
      <c r="AS73" s="1044"/>
      <c r="AT73" s="1044"/>
      <c r="AU73" s="1044"/>
      <c r="AV73" s="1044"/>
      <c r="AW73" s="1044"/>
      <c r="AX73" s="1044"/>
      <c r="AY73" s="1044"/>
      <c r="AZ73" s="1044"/>
      <c r="BA73" s="1044"/>
      <c r="BB73" s="1044"/>
      <c r="BC73" s="1044"/>
      <c r="BD73" s="1044"/>
      <c r="BE73" s="1044"/>
      <c r="BF73" s="1044"/>
      <c r="BG73" s="1044"/>
      <c r="BH73" s="1044"/>
      <c r="BI73" s="1044"/>
      <c r="BJ73" s="1044"/>
      <c r="BK73" s="1044"/>
      <c r="BL73" s="1044"/>
      <c r="BM73" s="1044"/>
      <c r="BN73" s="1044"/>
      <c r="BO73" s="1044"/>
      <c r="BP73" s="1044"/>
      <c r="BQ73" s="1044"/>
      <c r="BR73" s="1044"/>
      <c r="BS73" s="1044"/>
      <c r="BT73" s="1044"/>
      <c r="BU73" s="1044"/>
      <c r="BV73" s="1044"/>
      <c r="BW73" s="1044"/>
      <c r="BX73" s="1044"/>
      <c r="BY73" s="1044"/>
      <c r="BZ73" s="1044"/>
      <c r="CA73" s="1044"/>
      <c r="CB73" s="1044"/>
    </row>
    <row r="74" spans="1:80" s="1097" customFormat="1" ht="21.75" customHeight="1">
      <c r="A74" s="450" t="s">
        <v>156</v>
      </c>
      <c r="B74" s="1092">
        <v>286.40308</v>
      </c>
      <c r="C74" s="1093"/>
      <c r="D74" s="1098">
        <v>0</v>
      </c>
      <c r="E74" s="1099">
        <v>0</v>
      </c>
      <c r="F74" s="1095">
        <v>0</v>
      </c>
      <c r="G74" s="1098">
        <v>0</v>
      </c>
      <c r="H74" s="1078" t="s">
        <v>2</v>
      </c>
      <c r="I74" s="1055" t="s">
        <v>2</v>
      </c>
      <c r="J74" s="1044"/>
      <c r="K74" s="1044"/>
      <c r="L74" s="1044"/>
      <c r="M74" s="1044"/>
      <c r="N74" s="1044"/>
      <c r="O74" s="1044"/>
      <c r="P74" s="1044"/>
      <c r="Q74" s="1044"/>
      <c r="R74" s="1044"/>
      <c r="S74" s="1044"/>
      <c r="T74" s="1044"/>
      <c r="U74" s="1044"/>
      <c r="V74" s="1044"/>
      <c r="W74" s="1044"/>
      <c r="X74" s="1044"/>
      <c r="Y74" s="1044"/>
      <c r="Z74" s="1044"/>
      <c r="AA74" s="1044"/>
      <c r="AB74" s="1044"/>
      <c r="AC74" s="1044"/>
      <c r="AD74" s="1044"/>
      <c r="AE74" s="1044"/>
      <c r="AF74" s="1044"/>
      <c r="AG74" s="1044"/>
      <c r="AH74" s="1044"/>
      <c r="AI74" s="1044"/>
      <c r="AJ74" s="1044"/>
      <c r="AK74" s="1044"/>
      <c r="AL74" s="1044"/>
      <c r="AM74" s="1044"/>
      <c r="AN74" s="1044"/>
      <c r="AO74" s="1044"/>
      <c r="AP74" s="1044"/>
      <c r="AQ74" s="1044"/>
      <c r="AR74" s="1044"/>
      <c r="AS74" s="1044"/>
      <c r="AT74" s="1044"/>
      <c r="AU74" s="1044"/>
      <c r="AV74" s="1044"/>
      <c r="AW74" s="1044"/>
      <c r="AX74" s="1044"/>
      <c r="AY74" s="1044"/>
      <c r="AZ74" s="1044"/>
      <c r="BA74" s="1044"/>
      <c r="BB74" s="1044"/>
      <c r="BC74" s="1044"/>
      <c r="BD74" s="1044"/>
      <c r="BE74" s="1044"/>
      <c r="BF74" s="1044"/>
      <c r="BG74" s="1044"/>
      <c r="BH74" s="1044"/>
      <c r="BI74" s="1044"/>
      <c r="BJ74" s="1044"/>
      <c r="BK74" s="1044"/>
      <c r="BL74" s="1044"/>
      <c r="BM74" s="1044"/>
      <c r="BN74" s="1044"/>
      <c r="BO74" s="1044"/>
      <c r="BP74" s="1044"/>
      <c r="BQ74" s="1044"/>
      <c r="BR74" s="1044"/>
      <c r="BS74" s="1044"/>
      <c r="BT74" s="1044"/>
      <c r="BU74" s="1044"/>
      <c r="BV74" s="1044"/>
      <c r="BW74" s="1044"/>
      <c r="BX74" s="1044"/>
      <c r="BY74" s="1044"/>
      <c r="BZ74" s="1044"/>
      <c r="CA74" s="1044"/>
      <c r="CB74" s="1044"/>
    </row>
    <row r="75" spans="1:80" s="1097" customFormat="1" ht="21.75" customHeight="1">
      <c r="A75" s="450" t="s">
        <v>157</v>
      </c>
      <c r="B75" s="1092">
        <v>382.07256</v>
      </c>
      <c r="C75" s="1093"/>
      <c r="D75" s="1098">
        <v>0</v>
      </c>
      <c r="E75" s="1099">
        <v>0</v>
      </c>
      <c r="F75" s="1095">
        <v>0</v>
      </c>
      <c r="G75" s="1098">
        <v>0</v>
      </c>
      <c r="H75" s="1078" t="s">
        <v>2</v>
      </c>
      <c r="I75" s="1055" t="s">
        <v>2</v>
      </c>
      <c r="J75" s="1044"/>
      <c r="K75" s="1044"/>
      <c r="L75" s="1044"/>
      <c r="M75" s="1044"/>
      <c r="N75" s="1044"/>
      <c r="O75" s="1044"/>
      <c r="P75" s="1044"/>
      <c r="Q75" s="1044"/>
      <c r="R75" s="1044"/>
      <c r="S75" s="1044"/>
      <c r="T75" s="1044"/>
      <c r="U75" s="1044"/>
      <c r="V75" s="1044"/>
      <c r="W75" s="1044"/>
      <c r="X75" s="1044"/>
      <c r="Y75" s="1044"/>
      <c r="Z75" s="1044"/>
      <c r="AA75" s="1044"/>
      <c r="AB75" s="1044"/>
      <c r="AC75" s="1044"/>
      <c r="AD75" s="1044"/>
      <c r="AE75" s="1044"/>
      <c r="AF75" s="1044"/>
      <c r="AG75" s="1044"/>
      <c r="AH75" s="1044"/>
      <c r="AI75" s="1044"/>
      <c r="AJ75" s="1044"/>
      <c r="AK75" s="1044"/>
      <c r="AL75" s="1044"/>
      <c r="AM75" s="1044"/>
      <c r="AN75" s="1044"/>
      <c r="AO75" s="1044"/>
      <c r="AP75" s="1044"/>
      <c r="AQ75" s="1044"/>
      <c r="AR75" s="1044"/>
      <c r="AS75" s="1044"/>
      <c r="AT75" s="1044"/>
      <c r="AU75" s="1044"/>
      <c r="AV75" s="1044"/>
      <c r="AW75" s="1044"/>
      <c r="AX75" s="1044"/>
      <c r="AY75" s="1044"/>
      <c r="AZ75" s="1044"/>
      <c r="BA75" s="1044"/>
      <c r="BB75" s="1044"/>
      <c r="BC75" s="1044"/>
      <c r="BD75" s="1044"/>
      <c r="BE75" s="1044"/>
      <c r="BF75" s="1044"/>
      <c r="BG75" s="1044"/>
      <c r="BH75" s="1044"/>
      <c r="BI75" s="1044"/>
      <c r="BJ75" s="1044"/>
      <c r="BK75" s="1044"/>
      <c r="BL75" s="1044"/>
      <c r="BM75" s="1044"/>
      <c r="BN75" s="1044"/>
      <c r="BO75" s="1044"/>
      <c r="BP75" s="1044"/>
      <c r="BQ75" s="1044"/>
      <c r="BR75" s="1044"/>
      <c r="BS75" s="1044"/>
      <c r="BT75" s="1044"/>
      <c r="BU75" s="1044"/>
      <c r="BV75" s="1044"/>
      <c r="BW75" s="1044"/>
      <c r="BX75" s="1044"/>
      <c r="BY75" s="1044"/>
      <c r="BZ75" s="1044"/>
      <c r="CA75" s="1044"/>
      <c r="CB75" s="1044"/>
    </row>
    <row r="76" spans="1:80" s="1097" customFormat="1" ht="21.75" customHeight="1">
      <c r="A76" s="450" t="s">
        <v>158</v>
      </c>
      <c r="B76" s="1092">
        <v>104.06416</v>
      </c>
      <c r="C76" s="1093"/>
      <c r="D76" s="1098">
        <v>0</v>
      </c>
      <c r="E76" s="1099">
        <v>0</v>
      </c>
      <c r="F76" s="1095">
        <v>0</v>
      </c>
      <c r="G76" s="1098">
        <v>0</v>
      </c>
      <c r="H76" s="1078"/>
      <c r="I76" s="1055" t="s">
        <v>2</v>
      </c>
      <c r="J76" s="1044"/>
      <c r="K76" s="1044"/>
      <c r="L76" s="1044"/>
      <c r="M76" s="1044"/>
      <c r="N76" s="1044"/>
      <c r="O76" s="1044"/>
      <c r="P76" s="1044"/>
      <c r="Q76" s="1044"/>
      <c r="R76" s="1044"/>
      <c r="S76" s="1044"/>
      <c r="T76" s="1044"/>
      <c r="U76" s="1044"/>
      <c r="V76" s="1044"/>
      <c r="W76" s="1044"/>
      <c r="X76" s="1044"/>
      <c r="Y76" s="1044"/>
      <c r="Z76" s="1044"/>
      <c r="AA76" s="1044"/>
      <c r="AB76" s="1044"/>
      <c r="AC76" s="1044"/>
      <c r="AD76" s="1044"/>
      <c r="AE76" s="1044"/>
      <c r="AF76" s="1044"/>
      <c r="AG76" s="1044"/>
      <c r="AH76" s="1044"/>
      <c r="AI76" s="1044"/>
      <c r="AJ76" s="1044"/>
      <c r="AK76" s="1044"/>
      <c r="AL76" s="1044"/>
      <c r="AM76" s="1044"/>
      <c r="AN76" s="1044"/>
      <c r="AO76" s="1044"/>
      <c r="AP76" s="1044"/>
      <c r="AQ76" s="1044"/>
      <c r="AR76" s="1044"/>
      <c r="AS76" s="1044"/>
      <c r="AT76" s="1044"/>
      <c r="AU76" s="1044"/>
      <c r="AV76" s="1044"/>
      <c r="AW76" s="1044"/>
      <c r="AX76" s="1044"/>
      <c r="AY76" s="1044"/>
      <c r="AZ76" s="1044"/>
      <c r="BA76" s="1044"/>
      <c r="BB76" s="1044"/>
      <c r="BC76" s="1044"/>
      <c r="BD76" s="1044"/>
      <c r="BE76" s="1044"/>
      <c r="BF76" s="1044"/>
      <c r="BG76" s="1044"/>
      <c r="BH76" s="1044"/>
      <c r="BI76" s="1044"/>
      <c r="BJ76" s="1044"/>
      <c r="BK76" s="1044"/>
      <c r="BL76" s="1044"/>
      <c r="BM76" s="1044"/>
      <c r="BN76" s="1044"/>
      <c r="BO76" s="1044"/>
      <c r="BP76" s="1044"/>
      <c r="BQ76" s="1044"/>
      <c r="BR76" s="1044"/>
      <c r="BS76" s="1044"/>
      <c r="BT76" s="1044"/>
      <c r="BU76" s="1044"/>
      <c r="BV76" s="1044"/>
      <c r="BW76" s="1044"/>
      <c r="BX76" s="1044"/>
      <c r="BY76" s="1044"/>
      <c r="BZ76" s="1044"/>
      <c r="CA76" s="1044"/>
      <c r="CB76" s="1044"/>
    </row>
    <row r="77" spans="1:80" s="1097" customFormat="1" ht="21.75" customHeight="1">
      <c r="A77" s="450" t="s">
        <v>159</v>
      </c>
      <c r="B77" s="1092">
        <v>508.19318</v>
      </c>
      <c r="C77" s="1093"/>
      <c r="D77" s="1098">
        <v>0</v>
      </c>
      <c r="E77" s="1099">
        <v>0</v>
      </c>
      <c r="F77" s="1095">
        <v>0</v>
      </c>
      <c r="G77" s="1098">
        <v>0</v>
      </c>
      <c r="H77" s="1078" t="s">
        <v>2</v>
      </c>
      <c r="I77" s="1055" t="s">
        <v>2</v>
      </c>
      <c r="J77" s="1044"/>
      <c r="K77" s="1044"/>
      <c r="L77" s="1044"/>
      <c r="M77" s="1044"/>
      <c r="N77" s="1044"/>
      <c r="O77" s="1044"/>
      <c r="P77" s="1044"/>
      <c r="Q77" s="1044"/>
      <c r="R77" s="1044"/>
      <c r="S77" s="1044"/>
      <c r="T77" s="1044"/>
      <c r="U77" s="1044"/>
      <c r="V77" s="1044"/>
      <c r="W77" s="1044"/>
      <c r="X77" s="1044"/>
      <c r="Y77" s="1044"/>
      <c r="Z77" s="1044"/>
      <c r="AA77" s="1044"/>
      <c r="AB77" s="1044"/>
      <c r="AC77" s="1044"/>
      <c r="AD77" s="1044"/>
      <c r="AE77" s="1044"/>
      <c r="AF77" s="1044"/>
      <c r="AG77" s="1044"/>
      <c r="AH77" s="1044"/>
      <c r="AI77" s="1044"/>
      <c r="AJ77" s="1044"/>
      <c r="AK77" s="1044"/>
      <c r="AL77" s="1044"/>
      <c r="AM77" s="1044"/>
      <c r="AN77" s="1044"/>
      <c r="AO77" s="1044"/>
      <c r="AP77" s="1044"/>
      <c r="AQ77" s="1044"/>
      <c r="AR77" s="1044"/>
      <c r="AS77" s="1044"/>
      <c r="AT77" s="1044"/>
      <c r="AU77" s="1044"/>
      <c r="AV77" s="1044"/>
      <c r="AW77" s="1044"/>
      <c r="AX77" s="1044"/>
      <c r="AY77" s="1044"/>
      <c r="AZ77" s="1044"/>
      <c r="BA77" s="1044"/>
      <c r="BB77" s="1044"/>
      <c r="BC77" s="1044"/>
      <c r="BD77" s="1044"/>
      <c r="BE77" s="1044"/>
      <c r="BF77" s="1044"/>
      <c r="BG77" s="1044"/>
      <c r="BH77" s="1044"/>
      <c r="BI77" s="1044"/>
      <c r="BJ77" s="1044"/>
      <c r="BK77" s="1044"/>
      <c r="BL77" s="1044"/>
      <c r="BM77" s="1044"/>
      <c r="BN77" s="1044"/>
      <c r="BO77" s="1044"/>
      <c r="BP77" s="1044"/>
      <c r="BQ77" s="1044"/>
      <c r="BR77" s="1044"/>
      <c r="BS77" s="1044"/>
      <c r="BT77" s="1044"/>
      <c r="BU77" s="1044"/>
      <c r="BV77" s="1044"/>
      <c r="BW77" s="1044"/>
      <c r="BX77" s="1044"/>
      <c r="BY77" s="1044"/>
      <c r="BZ77" s="1044"/>
      <c r="CA77" s="1044"/>
      <c r="CB77" s="1044"/>
    </row>
    <row r="78" spans="1:80" s="1097" customFormat="1" ht="21.75" customHeight="1">
      <c r="A78" s="450" t="s">
        <v>160</v>
      </c>
      <c r="B78" s="1092">
        <v>1172.91726</v>
      </c>
      <c r="C78" s="1093"/>
      <c r="D78" s="1098">
        <v>0</v>
      </c>
      <c r="E78" s="1099">
        <v>0</v>
      </c>
      <c r="F78" s="1095">
        <v>0</v>
      </c>
      <c r="G78" s="1098">
        <v>0</v>
      </c>
      <c r="H78" s="1078" t="s">
        <v>2</v>
      </c>
      <c r="I78" s="1055" t="s">
        <v>2</v>
      </c>
      <c r="J78" s="1044"/>
      <c r="K78" s="1044"/>
      <c r="L78" s="1044"/>
      <c r="M78" s="1044"/>
      <c r="N78" s="1044"/>
      <c r="O78" s="1044"/>
      <c r="P78" s="1044"/>
      <c r="Q78" s="1044"/>
      <c r="R78" s="1044"/>
      <c r="S78" s="1044"/>
      <c r="T78" s="1044"/>
      <c r="U78" s="1044"/>
      <c r="V78" s="1044"/>
      <c r="W78" s="1044"/>
      <c r="X78" s="1044"/>
      <c r="Y78" s="1044"/>
      <c r="Z78" s="1044"/>
      <c r="AA78" s="1044"/>
      <c r="AB78" s="1044"/>
      <c r="AC78" s="1044"/>
      <c r="AD78" s="1044"/>
      <c r="AE78" s="1044"/>
      <c r="AF78" s="1044"/>
      <c r="AG78" s="1044"/>
      <c r="AH78" s="1044"/>
      <c r="AI78" s="1044"/>
      <c r="AJ78" s="1044"/>
      <c r="AK78" s="1044"/>
      <c r="AL78" s="1044"/>
      <c r="AM78" s="1044"/>
      <c r="AN78" s="1044"/>
      <c r="AO78" s="1044"/>
      <c r="AP78" s="1044"/>
      <c r="AQ78" s="1044"/>
      <c r="AR78" s="1044"/>
      <c r="AS78" s="1044"/>
      <c r="AT78" s="1044"/>
      <c r="AU78" s="1044"/>
      <c r="AV78" s="1044"/>
      <c r="AW78" s="1044"/>
      <c r="AX78" s="1044"/>
      <c r="AY78" s="1044"/>
      <c r="AZ78" s="1044"/>
      <c r="BA78" s="1044"/>
      <c r="BB78" s="1044"/>
      <c r="BC78" s="1044"/>
      <c r="BD78" s="1044"/>
      <c r="BE78" s="1044"/>
      <c r="BF78" s="1044"/>
      <c r="BG78" s="1044"/>
      <c r="BH78" s="1044"/>
      <c r="BI78" s="1044"/>
      <c r="BJ78" s="1044"/>
      <c r="BK78" s="1044"/>
      <c r="BL78" s="1044"/>
      <c r="BM78" s="1044"/>
      <c r="BN78" s="1044"/>
      <c r="BO78" s="1044"/>
      <c r="BP78" s="1044"/>
      <c r="BQ78" s="1044"/>
      <c r="BR78" s="1044"/>
      <c r="BS78" s="1044"/>
      <c r="BT78" s="1044"/>
      <c r="BU78" s="1044"/>
      <c r="BV78" s="1044"/>
      <c r="BW78" s="1044"/>
      <c r="BX78" s="1044"/>
      <c r="BY78" s="1044"/>
      <c r="BZ78" s="1044"/>
      <c r="CA78" s="1044"/>
      <c r="CB78" s="1044"/>
    </row>
    <row r="79" spans="1:80" s="1097" customFormat="1" ht="21.75" customHeight="1">
      <c r="A79" s="450" t="s">
        <v>161</v>
      </c>
      <c r="B79" s="1092">
        <v>32.777629999999995</v>
      </c>
      <c r="C79" s="1093"/>
      <c r="D79" s="1098">
        <v>0</v>
      </c>
      <c r="E79" s="1099">
        <v>0</v>
      </c>
      <c r="F79" s="1095">
        <v>0</v>
      </c>
      <c r="G79" s="1098">
        <v>0</v>
      </c>
      <c r="H79" s="1078"/>
      <c r="I79" s="1055" t="s">
        <v>2</v>
      </c>
      <c r="J79" s="1044"/>
      <c r="K79" s="1044"/>
      <c r="L79" s="1044"/>
      <c r="M79" s="1044"/>
      <c r="N79" s="1044"/>
      <c r="O79" s="1044"/>
      <c r="P79" s="1044"/>
      <c r="Q79" s="1044"/>
      <c r="R79" s="1044"/>
      <c r="S79" s="1044"/>
      <c r="T79" s="1044"/>
      <c r="U79" s="1044"/>
      <c r="V79" s="1044"/>
      <c r="W79" s="1044"/>
      <c r="X79" s="1044"/>
      <c r="Y79" s="1044"/>
      <c r="Z79" s="1044"/>
      <c r="AA79" s="1044"/>
      <c r="AB79" s="1044"/>
      <c r="AC79" s="1044"/>
      <c r="AD79" s="1044"/>
      <c r="AE79" s="1044"/>
      <c r="AF79" s="1044"/>
      <c r="AG79" s="1044"/>
      <c r="AH79" s="1044"/>
      <c r="AI79" s="1044"/>
      <c r="AJ79" s="1044"/>
      <c r="AK79" s="1044"/>
      <c r="AL79" s="1044"/>
      <c r="AM79" s="1044"/>
      <c r="AN79" s="1044"/>
      <c r="AO79" s="1044"/>
      <c r="AP79" s="1044"/>
      <c r="AQ79" s="1044"/>
      <c r="AR79" s="1044"/>
      <c r="AS79" s="1044"/>
      <c r="AT79" s="1044"/>
      <c r="AU79" s="1044"/>
      <c r="AV79" s="1044"/>
      <c r="AW79" s="1044"/>
      <c r="AX79" s="1044"/>
      <c r="AY79" s="1044"/>
      <c r="AZ79" s="1044"/>
      <c r="BA79" s="1044"/>
      <c r="BB79" s="1044"/>
      <c r="BC79" s="1044"/>
      <c r="BD79" s="1044"/>
      <c r="BE79" s="1044"/>
      <c r="BF79" s="1044"/>
      <c r="BG79" s="1044"/>
      <c r="BH79" s="1044"/>
      <c r="BI79" s="1044"/>
      <c r="BJ79" s="1044"/>
      <c r="BK79" s="1044"/>
      <c r="BL79" s="1044"/>
      <c r="BM79" s="1044"/>
      <c r="BN79" s="1044"/>
      <c r="BO79" s="1044"/>
      <c r="BP79" s="1044"/>
      <c r="BQ79" s="1044"/>
      <c r="BR79" s="1044"/>
      <c r="BS79" s="1044"/>
      <c r="BT79" s="1044"/>
      <c r="BU79" s="1044"/>
      <c r="BV79" s="1044"/>
      <c r="BW79" s="1044"/>
      <c r="BX79" s="1044"/>
      <c r="BY79" s="1044"/>
      <c r="BZ79" s="1044"/>
      <c r="CA79" s="1044"/>
      <c r="CB79" s="1044"/>
    </row>
    <row r="80" spans="1:80" s="1097" customFormat="1" ht="21.75" customHeight="1">
      <c r="A80" s="450" t="s">
        <v>162</v>
      </c>
      <c r="B80" s="1092">
        <v>0</v>
      </c>
      <c r="C80" s="1093"/>
      <c r="D80" s="1098">
        <v>0</v>
      </c>
      <c r="E80" s="1099">
        <v>0</v>
      </c>
      <c r="F80" s="1095">
        <v>0</v>
      </c>
      <c r="G80" s="1098">
        <v>0</v>
      </c>
      <c r="H80" s="1078" t="s">
        <v>2</v>
      </c>
      <c r="I80" s="1055" t="s">
        <v>2</v>
      </c>
      <c r="J80" s="1044"/>
      <c r="K80" s="1044"/>
      <c r="L80" s="1044"/>
      <c r="M80" s="1044"/>
      <c r="N80" s="1044"/>
      <c r="O80" s="1044"/>
      <c r="P80" s="1044"/>
      <c r="Q80" s="1044"/>
      <c r="R80" s="1044"/>
      <c r="S80" s="1044"/>
      <c r="T80" s="1044"/>
      <c r="U80" s="1044"/>
      <c r="V80" s="1044"/>
      <c r="W80" s="1044"/>
      <c r="X80" s="1044"/>
      <c r="Y80" s="1044"/>
      <c r="Z80" s="1044"/>
      <c r="AA80" s="1044"/>
      <c r="AB80" s="1044"/>
      <c r="AC80" s="1044"/>
      <c r="AD80" s="1044"/>
      <c r="AE80" s="1044"/>
      <c r="AF80" s="1044"/>
      <c r="AG80" s="1044"/>
      <c r="AH80" s="1044"/>
      <c r="AI80" s="1044"/>
      <c r="AJ80" s="1044"/>
      <c r="AK80" s="1044"/>
      <c r="AL80" s="1044"/>
      <c r="AM80" s="1044"/>
      <c r="AN80" s="1044"/>
      <c r="AO80" s="1044"/>
      <c r="AP80" s="1044"/>
      <c r="AQ80" s="1044"/>
      <c r="AR80" s="1044"/>
      <c r="AS80" s="1044"/>
      <c r="AT80" s="1044"/>
      <c r="AU80" s="1044"/>
      <c r="AV80" s="1044"/>
      <c r="AW80" s="1044"/>
      <c r="AX80" s="1044"/>
      <c r="AY80" s="1044"/>
      <c r="AZ80" s="1044"/>
      <c r="BA80" s="1044"/>
      <c r="BB80" s="1044"/>
      <c r="BC80" s="1044"/>
      <c r="BD80" s="1044"/>
      <c r="BE80" s="1044"/>
      <c r="BF80" s="1044"/>
      <c r="BG80" s="1044"/>
      <c r="BH80" s="1044"/>
      <c r="BI80" s="1044"/>
      <c r="BJ80" s="1044"/>
      <c r="BK80" s="1044"/>
      <c r="BL80" s="1044"/>
      <c r="BM80" s="1044"/>
      <c r="BN80" s="1044"/>
      <c r="BO80" s="1044"/>
      <c r="BP80" s="1044"/>
      <c r="BQ80" s="1044"/>
      <c r="BR80" s="1044"/>
      <c r="BS80" s="1044"/>
      <c r="BT80" s="1044"/>
      <c r="BU80" s="1044"/>
      <c r="BV80" s="1044"/>
      <c r="BW80" s="1044"/>
      <c r="BX80" s="1044"/>
      <c r="BY80" s="1044"/>
      <c r="BZ80" s="1044"/>
      <c r="CA80" s="1044"/>
      <c r="CB80" s="1044"/>
    </row>
    <row r="81" spans="1:80" s="1097" customFormat="1" ht="21.75" customHeight="1">
      <c r="A81" s="450" t="s">
        <v>163</v>
      </c>
      <c r="B81" s="1092">
        <v>181.88349</v>
      </c>
      <c r="C81" s="1093"/>
      <c r="D81" s="1098">
        <v>0</v>
      </c>
      <c r="E81" s="1099">
        <v>0</v>
      </c>
      <c r="F81" s="1095">
        <v>0</v>
      </c>
      <c r="G81" s="1098">
        <v>0</v>
      </c>
      <c r="H81" s="1078" t="s">
        <v>2</v>
      </c>
      <c r="I81" s="1055" t="s">
        <v>2</v>
      </c>
      <c r="J81" s="1044"/>
      <c r="K81" s="1044"/>
      <c r="L81" s="1044"/>
      <c r="M81" s="1044"/>
      <c r="N81" s="1044"/>
      <c r="O81" s="1044"/>
      <c r="P81" s="1044"/>
      <c r="Q81" s="1044"/>
      <c r="R81" s="1044"/>
      <c r="S81" s="1044"/>
      <c r="T81" s="1044"/>
      <c r="U81" s="1044"/>
      <c r="V81" s="1044"/>
      <c r="W81" s="1044"/>
      <c r="X81" s="1044"/>
      <c r="Y81" s="1044"/>
      <c r="Z81" s="1044"/>
      <c r="AA81" s="1044"/>
      <c r="AB81" s="1044"/>
      <c r="AC81" s="1044"/>
      <c r="AD81" s="1044"/>
      <c r="AE81" s="1044"/>
      <c r="AF81" s="1044"/>
      <c r="AG81" s="1044"/>
      <c r="AH81" s="1044"/>
      <c r="AI81" s="1044"/>
      <c r="AJ81" s="1044"/>
      <c r="AK81" s="1044"/>
      <c r="AL81" s="1044"/>
      <c r="AM81" s="1044"/>
      <c r="AN81" s="1044"/>
      <c r="AO81" s="1044"/>
      <c r="AP81" s="1044"/>
      <c r="AQ81" s="1044"/>
      <c r="AR81" s="1044"/>
      <c r="AS81" s="1044"/>
      <c r="AT81" s="1044"/>
      <c r="AU81" s="1044"/>
      <c r="AV81" s="1044"/>
      <c r="AW81" s="1044"/>
      <c r="AX81" s="1044"/>
      <c r="AY81" s="1044"/>
      <c r="AZ81" s="1044"/>
      <c r="BA81" s="1044"/>
      <c r="BB81" s="1044"/>
      <c r="BC81" s="1044"/>
      <c r="BD81" s="1044"/>
      <c r="BE81" s="1044"/>
      <c r="BF81" s="1044"/>
      <c r="BG81" s="1044"/>
      <c r="BH81" s="1044"/>
      <c r="BI81" s="1044"/>
      <c r="BJ81" s="1044"/>
      <c r="BK81" s="1044"/>
      <c r="BL81" s="1044"/>
      <c r="BM81" s="1044"/>
      <c r="BN81" s="1044"/>
      <c r="BO81" s="1044"/>
      <c r="BP81" s="1044"/>
      <c r="BQ81" s="1044"/>
      <c r="BR81" s="1044"/>
      <c r="BS81" s="1044"/>
      <c r="BT81" s="1044"/>
      <c r="BU81" s="1044"/>
      <c r="BV81" s="1044"/>
      <c r="BW81" s="1044"/>
      <c r="BX81" s="1044"/>
      <c r="BY81" s="1044"/>
      <c r="BZ81" s="1044"/>
      <c r="CA81" s="1044"/>
      <c r="CB81" s="1044"/>
    </row>
    <row r="82" spans="1:80" s="1097" customFormat="1" ht="21.75" customHeight="1">
      <c r="A82" s="450" t="s">
        <v>164</v>
      </c>
      <c r="B82" s="1092">
        <v>7486.690310000001</v>
      </c>
      <c r="C82" s="1093"/>
      <c r="D82" s="1098">
        <v>0</v>
      </c>
      <c r="E82" s="1099">
        <v>0</v>
      </c>
      <c r="F82" s="1095">
        <v>0</v>
      </c>
      <c r="G82" s="1098">
        <v>0</v>
      </c>
      <c r="H82" s="1078" t="s">
        <v>2</v>
      </c>
      <c r="I82" s="1055" t="s">
        <v>2</v>
      </c>
      <c r="J82" s="1044"/>
      <c r="K82" s="1044"/>
      <c r="L82" s="1044"/>
      <c r="M82" s="1044"/>
      <c r="N82" s="1044"/>
      <c r="O82" s="1044"/>
      <c r="P82" s="1044"/>
      <c r="Q82" s="1044"/>
      <c r="R82" s="1044"/>
      <c r="S82" s="1044"/>
      <c r="T82" s="1044"/>
      <c r="U82" s="1044"/>
      <c r="V82" s="1044"/>
      <c r="W82" s="1044"/>
      <c r="X82" s="1044"/>
      <c r="Y82" s="1044"/>
      <c r="Z82" s="1044"/>
      <c r="AA82" s="1044"/>
      <c r="AB82" s="1044"/>
      <c r="AC82" s="1044"/>
      <c r="AD82" s="1044"/>
      <c r="AE82" s="1044"/>
      <c r="AF82" s="1044"/>
      <c r="AG82" s="1044"/>
      <c r="AH82" s="1044"/>
      <c r="AI82" s="1044"/>
      <c r="AJ82" s="1044"/>
      <c r="AK82" s="1044"/>
      <c r="AL82" s="1044"/>
      <c r="AM82" s="1044"/>
      <c r="AN82" s="1044"/>
      <c r="AO82" s="1044"/>
      <c r="AP82" s="1044"/>
      <c r="AQ82" s="1044"/>
      <c r="AR82" s="1044"/>
      <c r="AS82" s="1044"/>
      <c r="AT82" s="1044"/>
      <c r="AU82" s="1044"/>
      <c r="AV82" s="1044"/>
      <c r="AW82" s="1044"/>
      <c r="AX82" s="1044"/>
      <c r="AY82" s="1044"/>
      <c r="AZ82" s="1044"/>
      <c r="BA82" s="1044"/>
      <c r="BB82" s="1044"/>
      <c r="BC82" s="1044"/>
      <c r="BD82" s="1044"/>
      <c r="BE82" s="1044"/>
      <c r="BF82" s="1044"/>
      <c r="BG82" s="1044"/>
      <c r="BH82" s="1044"/>
      <c r="BI82" s="1044"/>
      <c r="BJ82" s="1044"/>
      <c r="BK82" s="1044"/>
      <c r="BL82" s="1044"/>
      <c r="BM82" s="1044"/>
      <c r="BN82" s="1044"/>
      <c r="BO82" s="1044"/>
      <c r="BP82" s="1044"/>
      <c r="BQ82" s="1044"/>
      <c r="BR82" s="1044"/>
      <c r="BS82" s="1044"/>
      <c r="BT82" s="1044"/>
      <c r="BU82" s="1044"/>
      <c r="BV82" s="1044"/>
      <c r="BW82" s="1044"/>
      <c r="BX82" s="1044"/>
      <c r="BY82" s="1044"/>
      <c r="BZ82" s="1044"/>
      <c r="CA82" s="1044"/>
      <c r="CB82" s="1044"/>
    </row>
    <row r="83" spans="1:80" s="1097" customFormat="1" ht="21.75" customHeight="1">
      <c r="A83" s="450" t="s">
        <v>165</v>
      </c>
      <c r="B83" s="1092">
        <v>38.00882</v>
      </c>
      <c r="C83" s="1093"/>
      <c r="D83" s="1098">
        <v>0</v>
      </c>
      <c r="E83" s="1099">
        <v>0</v>
      </c>
      <c r="F83" s="1095">
        <v>0</v>
      </c>
      <c r="G83" s="1098">
        <v>0</v>
      </c>
      <c r="H83" s="1078" t="s">
        <v>2</v>
      </c>
      <c r="I83" s="1055" t="s">
        <v>2</v>
      </c>
      <c r="J83" s="1044"/>
      <c r="K83" s="1044"/>
      <c r="L83" s="1044"/>
      <c r="M83" s="1044"/>
      <c r="N83" s="1044"/>
      <c r="O83" s="1044"/>
      <c r="P83" s="1044"/>
      <c r="Q83" s="1044"/>
      <c r="R83" s="1044"/>
      <c r="S83" s="1044"/>
      <c r="T83" s="1044"/>
      <c r="U83" s="1044"/>
      <c r="V83" s="1044"/>
      <c r="W83" s="1044"/>
      <c r="X83" s="1044"/>
      <c r="Y83" s="1044"/>
      <c r="Z83" s="1044"/>
      <c r="AA83" s="1044"/>
      <c r="AB83" s="1044"/>
      <c r="AC83" s="1044"/>
      <c r="AD83" s="1044"/>
      <c r="AE83" s="1044"/>
      <c r="AF83" s="1044"/>
      <c r="AG83" s="1044"/>
      <c r="AH83" s="1044"/>
      <c r="AI83" s="1044"/>
      <c r="AJ83" s="1044"/>
      <c r="AK83" s="1044"/>
      <c r="AL83" s="1044"/>
      <c r="AM83" s="1044"/>
      <c r="AN83" s="1044"/>
      <c r="AO83" s="1044"/>
      <c r="AP83" s="1044"/>
      <c r="AQ83" s="1044"/>
      <c r="AR83" s="1044"/>
      <c r="AS83" s="1044"/>
      <c r="AT83" s="1044"/>
      <c r="AU83" s="1044"/>
      <c r="AV83" s="1044"/>
      <c r="AW83" s="1044"/>
      <c r="AX83" s="1044"/>
      <c r="AY83" s="1044"/>
      <c r="AZ83" s="1044"/>
      <c r="BA83" s="1044"/>
      <c r="BB83" s="1044"/>
      <c r="BC83" s="1044"/>
      <c r="BD83" s="1044"/>
      <c r="BE83" s="1044"/>
      <c r="BF83" s="1044"/>
      <c r="BG83" s="1044"/>
      <c r="BH83" s="1044"/>
      <c r="BI83" s="1044"/>
      <c r="BJ83" s="1044"/>
      <c r="BK83" s="1044"/>
      <c r="BL83" s="1044"/>
      <c r="BM83" s="1044"/>
      <c r="BN83" s="1044"/>
      <c r="BO83" s="1044"/>
      <c r="BP83" s="1044"/>
      <c r="BQ83" s="1044"/>
      <c r="BR83" s="1044"/>
      <c r="BS83" s="1044"/>
      <c r="BT83" s="1044"/>
      <c r="BU83" s="1044"/>
      <c r="BV83" s="1044"/>
      <c r="BW83" s="1044"/>
      <c r="BX83" s="1044"/>
      <c r="BY83" s="1044"/>
      <c r="BZ83" s="1044"/>
      <c r="CA83" s="1044"/>
      <c r="CB83" s="1044"/>
    </row>
    <row r="84" spans="1:80" s="1097" customFormat="1" ht="21.75" customHeight="1">
      <c r="A84" s="450" t="s">
        <v>166</v>
      </c>
      <c r="B84" s="1092">
        <v>1604.17265</v>
      </c>
      <c r="C84" s="1093"/>
      <c r="D84" s="1098">
        <v>0</v>
      </c>
      <c r="E84" s="1099">
        <v>0</v>
      </c>
      <c r="F84" s="1095">
        <v>0</v>
      </c>
      <c r="G84" s="1098">
        <v>0</v>
      </c>
      <c r="H84" s="1078" t="s">
        <v>2</v>
      </c>
      <c r="I84" s="1055" t="s">
        <v>2</v>
      </c>
      <c r="J84" s="1044"/>
      <c r="K84" s="1044"/>
      <c r="L84" s="1044"/>
      <c r="M84" s="1044"/>
      <c r="N84" s="1044"/>
      <c r="O84" s="1044"/>
      <c r="P84" s="1044"/>
      <c r="Q84" s="1044"/>
      <c r="R84" s="1044"/>
      <c r="S84" s="1044"/>
      <c r="T84" s="1044"/>
      <c r="U84" s="1044"/>
      <c r="V84" s="1044"/>
      <c r="W84" s="1044"/>
      <c r="X84" s="1044"/>
      <c r="Y84" s="1044"/>
      <c r="Z84" s="1044"/>
      <c r="AA84" s="1044"/>
      <c r="AB84" s="1044"/>
      <c r="AC84" s="1044"/>
      <c r="AD84" s="1044"/>
      <c r="AE84" s="1044"/>
      <c r="AF84" s="1044"/>
      <c r="AG84" s="1044"/>
      <c r="AH84" s="1044"/>
      <c r="AI84" s="1044"/>
      <c r="AJ84" s="1044"/>
      <c r="AK84" s="1044"/>
      <c r="AL84" s="1044"/>
      <c r="AM84" s="1044"/>
      <c r="AN84" s="1044"/>
      <c r="AO84" s="1044"/>
      <c r="AP84" s="1044"/>
      <c r="AQ84" s="1044"/>
      <c r="AR84" s="1044"/>
      <c r="AS84" s="1044"/>
      <c r="AT84" s="1044"/>
      <c r="AU84" s="1044"/>
      <c r="AV84" s="1044"/>
      <c r="AW84" s="1044"/>
      <c r="AX84" s="1044"/>
      <c r="AY84" s="1044"/>
      <c r="AZ84" s="1044"/>
      <c r="BA84" s="1044"/>
      <c r="BB84" s="1044"/>
      <c r="BC84" s="1044"/>
      <c r="BD84" s="1044"/>
      <c r="BE84" s="1044"/>
      <c r="BF84" s="1044"/>
      <c r="BG84" s="1044"/>
      <c r="BH84" s="1044"/>
      <c r="BI84" s="1044"/>
      <c r="BJ84" s="1044"/>
      <c r="BK84" s="1044"/>
      <c r="BL84" s="1044"/>
      <c r="BM84" s="1044"/>
      <c r="BN84" s="1044"/>
      <c r="BO84" s="1044"/>
      <c r="BP84" s="1044"/>
      <c r="BQ84" s="1044"/>
      <c r="BR84" s="1044"/>
      <c r="BS84" s="1044"/>
      <c r="BT84" s="1044"/>
      <c r="BU84" s="1044"/>
      <c r="BV84" s="1044"/>
      <c r="BW84" s="1044"/>
      <c r="BX84" s="1044"/>
      <c r="BY84" s="1044"/>
      <c r="BZ84" s="1044"/>
      <c r="CA84" s="1044"/>
      <c r="CB84" s="1044"/>
    </row>
    <row r="85" spans="1:80" s="1097" customFormat="1" ht="21.75" customHeight="1">
      <c r="A85" s="450" t="s">
        <v>167</v>
      </c>
      <c r="B85" s="1092">
        <v>0</v>
      </c>
      <c r="C85" s="1093"/>
      <c r="D85" s="1098">
        <v>0</v>
      </c>
      <c r="E85" s="1099">
        <v>0</v>
      </c>
      <c r="F85" s="1095">
        <v>0</v>
      </c>
      <c r="G85" s="1098">
        <v>0</v>
      </c>
      <c r="H85" s="1078" t="s">
        <v>2</v>
      </c>
      <c r="I85" s="1055" t="s">
        <v>2</v>
      </c>
      <c r="J85" s="1044"/>
      <c r="K85" s="1044"/>
      <c r="L85" s="1044"/>
      <c r="M85" s="1044"/>
      <c r="N85" s="1044"/>
      <c r="O85" s="1044"/>
      <c r="P85" s="1044"/>
      <c r="Q85" s="1044"/>
      <c r="R85" s="1044"/>
      <c r="S85" s="1044"/>
      <c r="T85" s="1044"/>
      <c r="U85" s="1044"/>
      <c r="V85" s="1044"/>
      <c r="W85" s="1044"/>
      <c r="X85" s="1044"/>
      <c r="Y85" s="1044"/>
      <c r="Z85" s="1044"/>
      <c r="AA85" s="1044"/>
      <c r="AB85" s="1044"/>
      <c r="AC85" s="1044"/>
      <c r="AD85" s="1044"/>
      <c r="AE85" s="1044"/>
      <c r="AF85" s="1044"/>
      <c r="AG85" s="1044"/>
      <c r="AH85" s="1044"/>
      <c r="AI85" s="1044"/>
      <c r="AJ85" s="1044"/>
      <c r="AK85" s="1044"/>
      <c r="AL85" s="1044"/>
      <c r="AM85" s="1044"/>
      <c r="AN85" s="1044"/>
      <c r="AO85" s="1044"/>
      <c r="AP85" s="1044"/>
      <c r="AQ85" s="1044"/>
      <c r="AR85" s="1044"/>
      <c r="AS85" s="1044"/>
      <c r="AT85" s="1044"/>
      <c r="AU85" s="1044"/>
      <c r="AV85" s="1044"/>
      <c r="AW85" s="1044"/>
      <c r="AX85" s="1044"/>
      <c r="AY85" s="1044"/>
      <c r="AZ85" s="1044"/>
      <c r="BA85" s="1044"/>
      <c r="BB85" s="1044"/>
      <c r="BC85" s="1044"/>
      <c r="BD85" s="1044"/>
      <c r="BE85" s="1044"/>
      <c r="BF85" s="1044"/>
      <c r="BG85" s="1044"/>
      <c r="BH85" s="1044"/>
      <c r="BI85" s="1044"/>
      <c r="BJ85" s="1044"/>
      <c r="BK85" s="1044"/>
      <c r="BL85" s="1044"/>
      <c r="BM85" s="1044"/>
      <c r="BN85" s="1044"/>
      <c r="BO85" s="1044"/>
      <c r="BP85" s="1044"/>
      <c r="BQ85" s="1044"/>
      <c r="BR85" s="1044"/>
      <c r="BS85" s="1044"/>
      <c r="BT85" s="1044"/>
      <c r="BU85" s="1044"/>
      <c r="BV85" s="1044"/>
      <c r="BW85" s="1044"/>
      <c r="BX85" s="1044"/>
      <c r="BY85" s="1044"/>
      <c r="BZ85" s="1044"/>
      <c r="CA85" s="1044"/>
      <c r="CB85" s="1044"/>
    </row>
    <row r="86" spans="1:80" s="1097" customFormat="1" ht="21.75" customHeight="1">
      <c r="A86" s="450" t="s">
        <v>168</v>
      </c>
      <c r="B86" s="1092">
        <v>1164.01172</v>
      </c>
      <c r="C86" s="1093"/>
      <c r="D86" s="1098">
        <v>0</v>
      </c>
      <c r="E86" s="1099">
        <v>0</v>
      </c>
      <c r="F86" s="1095">
        <v>0</v>
      </c>
      <c r="G86" s="1098">
        <v>0</v>
      </c>
      <c r="H86" s="1078" t="s">
        <v>2</v>
      </c>
      <c r="I86" s="1055" t="s">
        <v>2</v>
      </c>
      <c r="J86" s="1044"/>
      <c r="K86" s="1044"/>
      <c r="L86" s="1044"/>
      <c r="M86" s="1044"/>
      <c r="N86" s="1044"/>
      <c r="O86" s="1044"/>
      <c r="P86" s="1044"/>
      <c r="Q86" s="1044"/>
      <c r="R86" s="1044"/>
      <c r="S86" s="1044"/>
      <c r="T86" s="1044"/>
      <c r="U86" s="1044"/>
      <c r="V86" s="1044"/>
      <c r="W86" s="1044"/>
      <c r="X86" s="1044"/>
      <c r="Y86" s="1044"/>
      <c r="Z86" s="1044"/>
      <c r="AA86" s="1044"/>
      <c r="AB86" s="1044"/>
      <c r="AC86" s="1044"/>
      <c r="AD86" s="1044"/>
      <c r="AE86" s="1044"/>
      <c r="AF86" s="1044"/>
      <c r="AG86" s="1044"/>
      <c r="AH86" s="1044"/>
      <c r="AI86" s="1044"/>
      <c r="AJ86" s="1044"/>
      <c r="AK86" s="1044"/>
      <c r="AL86" s="1044"/>
      <c r="AM86" s="1044"/>
      <c r="AN86" s="1044"/>
      <c r="AO86" s="1044"/>
      <c r="AP86" s="1044"/>
      <c r="AQ86" s="1044"/>
      <c r="AR86" s="1044"/>
      <c r="AS86" s="1044"/>
      <c r="AT86" s="1044"/>
      <c r="AU86" s="1044"/>
      <c r="AV86" s="1044"/>
      <c r="AW86" s="1044"/>
      <c r="AX86" s="1044"/>
      <c r="AY86" s="1044"/>
      <c r="AZ86" s="1044"/>
      <c r="BA86" s="1044"/>
      <c r="BB86" s="1044"/>
      <c r="BC86" s="1044"/>
      <c r="BD86" s="1044"/>
      <c r="BE86" s="1044"/>
      <c r="BF86" s="1044"/>
      <c r="BG86" s="1044"/>
      <c r="BH86" s="1044"/>
      <c r="BI86" s="1044"/>
      <c r="BJ86" s="1044"/>
      <c r="BK86" s="1044"/>
      <c r="BL86" s="1044"/>
      <c r="BM86" s="1044"/>
      <c r="BN86" s="1044"/>
      <c r="BO86" s="1044"/>
      <c r="BP86" s="1044"/>
      <c r="BQ86" s="1044"/>
      <c r="BR86" s="1044"/>
      <c r="BS86" s="1044"/>
      <c r="BT86" s="1044"/>
      <c r="BU86" s="1044"/>
      <c r="BV86" s="1044"/>
      <c r="BW86" s="1044"/>
      <c r="BX86" s="1044"/>
      <c r="BY86" s="1044"/>
      <c r="BZ86" s="1044"/>
      <c r="CA86" s="1044"/>
      <c r="CB86" s="1044"/>
    </row>
    <row r="87" spans="1:9" ht="21.75" customHeight="1">
      <c r="A87" s="450" t="s">
        <v>169</v>
      </c>
      <c r="B87" s="1092">
        <v>820.25346</v>
      </c>
      <c r="C87" s="1093"/>
      <c r="D87" s="1098">
        <v>0</v>
      </c>
      <c r="E87" s="1099">
        <v>0</v>
      </c>
      <c r="F87" s="1095">
        <v>0</v>
      </c>
      <c r="G87" s="1098">
        <v>0</v>
      </c>
      <c r="H87" s="1078" t="s">
        <v>2</v>
      </c>
      <c r="I87" s="1055" t="s">
        <v>2</v>
      </c>
    </row>
    <row r="88" spans="1:9" ht="21.75" customHeight="1">
      <c r="A88" s="447" t="s">
        <v>170</v>
      </c>
      <c r="B88" s="1092">
        <v>1954.2169099999999</v>
      </c>
      <c r="C88" s="1093"/>
      <c r="D88" s="1098">
        <v>0</v>
      </c>
      <c r="E88" s="1099">
        <v>0</v>
      </c>
      <c r="F88" s="1095">
        <v>0</v>
      </c>
      <c r="G88" s="1098">
        <v>0</v>
      </c>
      <c r="H88" s="1078" t="s">
        <v>2</v>
      </c>
      <c r="I88" s="1055" t="s">
        <v>2</v>
      </c>
    </row>
    <row r="89" spans="1:80" s="1097" customFormat="1" ht="21.75" customHeight="1">
      <c r="A89" s="450" t="s">
        <v>173</v>
      </c>
      <c r="B89" s="1092">
        <v>1284.00484</v>
      </c>
      <c r="C89" s="1093"/>
      <c r="D89" s="1098">
        <v>0</v>
      </c>
      <c r="E89" s="1094">
        <v>0</v>
      </c>
      <c r="F89" s="1095">
        <v>0</v>
      </c>
      <c r="G89" s="1098">
        <v>0</v>
      </c>
      <c r="H89" s="1078" t="s">
        <v>2</v>
      </c>
      <c r="I89" s="1055" t="s">
        <v>2</v>
      </c>
      <c r="J89" s="1044"/>
      <c r="K89" s="1044"/>
      <c r="L89" s="1044"/>
      <c r="M89" s="1044"/>
      <c r="N89" s="1044"/>
      <c r="O89" s="1044"/>
      <c r="P89" s="1044"/>
      <c r="Q89" s="1044"/>
      <c r="R89" s="1044"/>
      <c r="S89" s="1044"/>
      <c r="T89" s="1044"/>
      <c r="U89" s="1044"/>
      <c r="V89" s="1044"/>
      <c r="W89" s="1044"/>
      <c r="X89" s="1044"/>
      <c r="Y89" s="1044"/>
      <c r="Z89" s="1044"/>
      <c r="AA89" s="1044"/>
      <c r="AB89" s="1044"/>
      <c r="AC89" s="1044"/>
      <c r="AD89" s="1044"/>
      <c r="AE89" s="1044"/>
      <c r="AF89" s="1044"/>
      <c r="AG89" s="1044"/>
      <c r="AH89" s="1044"/>
      <c r="AI89" s="1044"/>
      <c r="AJ89" s="1044"/>
      <c r="AK89" s="1044"/>
      <c r="AL89" s="1044"/>
      <c r="AM89" s="1044"/>
      <c r="AN89" s="1044"/>
      <c r="AO89" s="1044"/>
      <c r="AP89" s="1044"/>
      <c r="AQ89" s="1044"/>
      <c r="AR89" s="1044"/>
      <c r="AS89" s="1044"/>
      <c r="AT89" s="1044"/>
      <c r="AU89" s="1044"/>
      <c r="AV89" s="1044"/>
      <c r="AW89" s="1044"/>
      <c r="AX89" s="1044"/>
      <c r="AY89" s="1044"/>
      <c r="AZ89" s="1044"/>
      <c r="BA89" s="1044"/>
      <c r="BB89" s="1044"/>
      <c r="BC89" s="1044"/>
      <c r="BD89" s="1044"/>
      <c r="BE89" s="1044"/>
      <c r="BF89" s="1044"/>
      <c r="BG89" s="1044"/>
      <c r="BH89" s="1044"/>
      <c r="BI89" s="1044"/>
      <c r="BJ89" s="1044"/>
      <c r="BK89" s="1044"/>
      <c r="BL89" s="1044"/>
      <c r="BM89" s="1044"/>
      <c r="BN89" s="1044"/>
      <c r="BO89" s="1044"/>
      <c r="BP89" s="1044"/>
      <c r="BQ89" s="1044"/>
      <c r="BR89" s="1044"/>
      <c r="BS89" s="1044"/>
      <c r="BT89" s="1044"/>
      <c r="BU89" s="1044"/>
      <c r="BV89" s="1044"/>
      <c r="BW89" s="1044"/>
      <c r="BX89" s="1044"/>
      <c r="BY89" s="1044"/>
      <c r="BZ89" s="1044"/>
      <c r="CA89" s="1044"/>
      <c r="CB89" s="1044"/>
    </row>
    <row r="90" spans="1:80" s="1097" customFormat="1" ht="21.75" customHeight="1">
      <c r="A90" s="450" t="s">
        <v>174</v>
      </c>
      <c r="B90" s="1092">
        <v>1297708.69439</v>
      </c>
      <c r="C90" s="1093"/>
      <c r="D90" s="1098">
        <v>0</v>
      </c>
      <c r="E90" s="1099">
        <v>0</v>
      </c>
      <c r="F90" s="1095">
        <v>0</v>
      </c>
      <c r="G90" s="1098">
        <v>0</v>
      </c>
      <c r="H90" s="1078" t="s">
        <v>2</v>
      </c>
      <c r="I90" s="1055" t="s">
        <v>2</v>
      </c>
      <c r="J90" s="1044"/>
      <c r="K90" s="1044"/>
      <c r="L90" s="1044"/>
      <c r="M90" s="1044"/>
      <c r="N90" s="1044"/>
      <c r="O90" s="1044"/>
      <c r="P90" s="1044"/>
      <c r="Q90" s="1044"/>
      <c r="R90" s="1044"/>
      <c r="S90" s="1044"/>
      <c r="T90" s="1044"/>
      <c r="U90" s="1044"/>
      <c r="V90" s="1044"/>
      <c r="W90" s="1044"/>
      <c r="X90" s="1044"/>
      <c r="Y90" s="1044"/>
      <c r="Z90" s="1044"/>
      <c r="AA90" s="1044"/>
      <c r="AB90" s="1044"/>
      <c r="AC90" s="1044"/>
      <c r="AD90" s="1044"/>
      <c r="AE90" s="1044"/>
      <c r="AF90" s="1044"/>
      <c r="AG90" s="1044"/>
      <c r="AH90" s="1044"/>
      <c r="AI90" s="1044"/>
      <c r="AJ90" s="1044"/>
      <c r="AK90" s="1044"/>
      <c r="AL90" s="1044"/>
      <c r="AM90" s="1044"/>
      <c r="AN90" s="1044"/>
      <c r="AO90" s="1044"/>
      <c r="AP90" s="1044"/>
      <c r="AQ90" s="1044"/>
      <c r="AR90" s="1044"/>
      <c r="AS90" s="1044"/>
      <c r="AT90" s="1044"/>
      <c r="AU90" s="1044"/>
      <c r="AV90" s="1044"/>
      <c r="AW90" s="1044"/>
      <c r="AX90" s="1044"/>
      <c r="AY90" s="1044"/>
      <c r="AZ90" s="1044"/>
      <c r="BA90" s="1044"/>
      <c r="BB90" s="1044"/>
      <c r="BC90" s="1044"/>
      <c r="BD90" s="1044"/>
      <c r="BE90" s="1044"/>
      <c r="BF90" s="1044"/>
      <c r="BG90" s="1044"/>
      <c r="BH90" s="1044"/>
      <c r="BI90" s="1044"/>
      <c r="BJ90" s="1044"/>
      <c r="BK90" s="1044"/>
      <c r="BL90" s="1044"/>
      <c r="BM90" s="1044"/>
      <c r="BN90" s="1044"/>
      <c r="BO90" s="1044"/>
      <c r="BP90" s="1044"/>
      <c r="BQ90" s="1044"/>
      <c r="BR90" s="1044"/>
      <c r="BS90" s="1044"/>
      <c r="BT90" s="1044"/>
      <c r="BU90" s="1044"/>
      <c r="BV90" s="1044"/>
      <c r="BW90" s="1044"/>
      <c r="BX90" s="1044"/>
      <c r="BY90" s="1044"/>
      <c r="BZ90" s="1044"/>
      <c r="CA90" s="1044"/>
      <c r="CB90" s="1044"/>
    </row>
    <row r="91" spans="1:80" s="1097" customFormat="1" ht="21.75" customHeight="1">
      <c r="A91" s="450" t="s">
        <v>175</v>
      </c>
      <c r="B91" s="1092">
        <v>77293.42165999995</v>
      </c>
      <c r="C91" s="1093"/>
      <c r="D91" s="1098">
        <v>1134.34643</v>
      </c>
      <c r="E91" s="1098">
        <v>1061.2003300000001</v>
      </c>
      <c r="F91" s="1095">
        <v>1134.34643</v>
      </c>
      <c r="G91" s="1098">
        <v>0</v>
      </c>
      <c r="H91" s="1078" t="s">
        <v>2</v>
      </c>
      <c r="I91" s="1055" t="s">
        <v>2</v>
      </c>
      <c r="J91" s="1044"/>
      <c r="K91" s="1044"/>
      <c r="L91" s="1044"/>
      <c r="M91" s="1044"/>
      <c r="N91" s="1044"/>
      <c r="O91" s="1044"/>
      <c r="P91" s="1044"/>
      <c r="Q91" s="1044"/>
      <c r="R91" s="1044"/>
      <c r="S91" s="1044"/>
      <c r="T91" s="1044"/>
      <c r="U91" s="1044"/>
      <c r="V91" s="1044"/>
      <c r="W91" s="1044"/>
      <c r="X91" s="1044"/>
      <c r="Y91" s="1044"/>
      <c r="Z91" s="1044"/>
      <c r="AA91" s="1044"/>
      <c r="AB91" s="1044"/>
      <c r="AC91" s="1044"/>
      <c r="AD91" s="1044"/>
      <c r="AE91" s="1044"/>
      <c r="AF91" s="1044"/>
      <c r="AG91" s="1044"/>
      <c r="AH91" s="1044"/>
      <c r="AI91" s="1044"/>
      <c r="AJ91" s="1044"/>
      <c r="AK91" s="1044"/>
      <c r="AL91" s="1044"/>
      <c r="AM91" s="1044"/>
      <c r="AN91" s="1044"/>
      <c r="AO91" s="1044"/>
      <c r="AP91" s="1044"/>
      <c r="AQ91" s="1044"/>
      <c r="AR91" s="1044"/>
      <c r="AS91" s="1044"/>
      <c r="AT91" s="1044"/>
      <c r="AU91" s="1044"/>
      <c r="AV91" s="1044"/>
      <c r="AW91" s="1044"/>
      <c r="AX91" s="1044"/>
      <c r="AY91" s="1044"/>
      <c r="AZ91" s="1044"/>
      <c r="BA91" s="1044"/>
      <c r="BB91" s="1044"/>
      <c r="BC91" s="1044"/>
      <c r="BD91" s="1044"/>
      <c r="BE91" s="1044"/>
      <c r="BF91" s="1044"/>
      <c r="BG91" s="1044"/>
      <c r="BH91" s="1044"/>
      <c r="BI91" s="1044"/>
      <c r="BJ91" s="1044"/>
      <c r="BK91" s="1044"/>
      <c r="BL91" s="1044"/>
      <c r="BM91" s="1044"/>
      <c r="BN91" s="1044"/>
      <c r="BO91" s="1044"/>
      <c r="BP91" s="1044"/>
      <c r="BQ91" s="1044"/>
      <c r="BR91" s="1044"/>
      <c r="BS91" s="1044"/>
      <c r="BT91" s="1044"/>
      <c r="BU91" s="1044"/>
      <c r="BV91" s="1044"/>
      <c r="BW91" s="1044"/>
      <c r="BX91" s="1044"/>
      <c r="BY91" s="1044"/>
      <c r="BZ91" s="1044"/>
      <c r="CA91" s="1044"/>
      <c r="CB91" s="1044"/>
    </row>
    <row r="92" spans="1:80" s="1097" customFormat="1" ht="21.75" customHeight="1">
      <c r="A92" s="450" t="s">
        <v>176</v>
      </c>
      <c r="B92" s="1092">
        <v>964.3263000000001</v>
      </c>
      <c r="C92" s="1093"/>
      <c r="D92" s="1098">
        <v>15.911</v>
      </c>
      <c r="E92" s="1099">
        <v>0</v>
      </c>
      <c r="F92" s="1095">
        <v>15.911</v>
      </c>
      <c r="G92" s="1094">
        <v>0</v>
      </c>
      <c r="H92" s="1078"/>
      <c r="I92" s="1055" t="s">
        <v>2</v>
      </c>
      <c r="J92" s="1044"/>
      <c r="K92" s="1044"/>
      <c r="L92" s="1044"/>
      <c r="M92" s="1044"/>
      <c r="N92" s="1044"/>
      <c r="O92" s="1044"/>
      <c r="P92" s="1044"/>
      <c r="Q92" s="1044"/>
      <c r="R92" s="1044"/>
      <c r="S92" s="1044"/>
      <c r="T92" s="1044"/>
      <c r="U92" s="1044"/>
      <c r="V92" s="1044"/>
      <c r="W92" s="1044"/>
      <c r="X92" s="1044"/>
      <c r="Y92" s="1044"/>
      <c r="Z92" s="1044"/>
      <c r="AA92" s="1044"/>
      <c r="AB92" s="1044"/>
      <c r="AC92" s="1044"/>
      <c r="AD92" s="1044"/>
      <c r="AE92" s="1044"/>
      <c r="AF92" s="1044"/>
      <c r="AG92" s="1044"/>
      <c r="AH92" s="1044"/>
      <c r="AI92" s="1044"/>
      <c r="AJ92" s="1044"/>
      <c r="AK92" s="1044"/>
      <c r="AL92" s="1044"/>
      <c r="AM92" s="1044"/>
      <c r="AN92" s="1044"/>
      <c r="AO92" s="1044"/>
      <c r="AP92" s="1044"/>
      <c r="AQ92" s="1044"/>
      <c r="AR92" s="1044"/>
      <c r="AS92" s="1044"/>
      <c r="AT92" s="1044"/>
      <c r="AU92" s="1044"/>
      <c r="AV92" s="1044"/>
      <c r="AW92" s="1044"/>
      <c r="AX92" s="1044"/>
      <c r="AY92" s="1044"/>
      <c r="AZ92" s="1044"/>
      <c r="BA92" s="1044"/>
      <c r="BB92" s="1044"/>
      <c r="BC92" s="1044"/>
      <c r="BD92" s="1044"/>
      <c r="BE92" s="1044"/>
      <c r="BF92" s="1044"/>
      <c r="BG92" s="1044"/>
      <c r="BH92" s="1044"/>
      <c r="BI92" s="1044"/>
      <c r="BJ92" s="1044"/>
      <c r="BK92" s="1044"/>
      <c r="BL92" s="1044"/>
      <c r="BM92" s="1044"/>
      <c r="BN92" s="1044"/>
      <c r="BO92" s="1044"/>
      <c r="BP92" s="1044"/>
      <c r="BQ92" s="1044"/>
      <c r="BR92" s="1044"/>
      <c r="BS92" s="1044"/>
      <c r="BT92" s="1044"/>
      <c r="BU92" s="1044"/>
      <c r="BV92" s="1044"/>
      <c r="BW92" s="1044"/>
      <c r="BX92" s="1044"/>
      <c r="BY92" s="1044"/>
      <c r="BZ92" s="1044"/>
      <c r="CA92" s="1044"/>
      <c r="CB92" s="1044"/>
    </row>
    <row r="93" spans="1:80" s="1097" customFormat="1" ht="21.75" customHeight="1" thickBot="1">
      <c r="A93" s="1108" t="s">
        <v>177</v>
      </c>
      <c r="B93" s="1109">
        <v>23050.778670000003</v>
      </c>
      <c r="C93" s="1110"/>
      <c r="D93" s="1111">
        <v>0</v>
      </c>
      <c r="E93" s="1112">
        <v>0</v>
      </c>
      <c r="F93" s="1113">
        <v>0</v>
      </c>
      <c r="G93" s="1114">
        <v>0</v>
      </c>
      <c r="H93" s="1078" t="s">
        <v>2</v>
      </c>
      <c r="I93" s="1055" t="s">
        <v>2</v>
      </c>
      <c r="J93" s="1044"/>
      <c r="K93" s="1044"/>
      <c r="L93" s="1044"/>
      <c r="M93" s="1044"/>
      <c r="N93" s="1044"/>
      <c r="O93" s="1044"/>
      <c r="P93" s="1044"/>
      <c r="Q93" s="1044"/>
      <c r="R93" s="1044"/>
      <c r="S93" s="1044"/>
      <c r="T93" s="1044"/>
      <c r="U93" s="1044"/>
      <c r="V93" s="1044"/>
      <c r="W93" s="1044"/>
      <c r="X93" s="1044"/>
      <c r="Y93" s="1044"/>
      <c r="Z93" s="1044"/>
      <c r="AA93" s="1044"/>
      <c r="AB93" s="1044"/>
      <c r="AC93" s="1044"/>
      <c r="AD93" s="1044"/>
      <c r="AE93" s="1044"/>
      <c r="AF93" s="1044"/>
      <c r="AG93" s="1044"/>
      <c r="AH93" s="1044"/>
      <c r="AI93" s="1044"/>
      <c r="AJ93" s="1044"/>
      <c r="AK93" s="1044"/>
      <c r="AL93" s="1044"/>
      <c r="AM93" s="1044"/>
      <c r="AN93" s="1044"/>
      <c r="AO93" s="1044"/>
      <c r="AP93" s="1044"/>
      <c r="AQ93" s="1044"/>
      <c r="AR93" s="1044"/>
      <c r="AS93" s="1044"/>
      <c r="AT93" s="1044"/>
      <c r="AU93" s="1044"/>
      <c r="AV93" s="1044"/>
      <c r="AW93" s="1044"/>
      <c r="AX93" s="1044"/>
      <c r="AY93" s="1044"/>
      <c r="AZ93" s="1044"/>
      <c r="BA93" s="1044"/>
      <c r="BB93" s="1044"/>
      <c r="BC93" s="1044"/>
      <c r="BD93" s="1044"/>
      <c r="BE93" s="1044"/>
      <c r="BF93" s="1044"/>
      <c r="BG93" s="1044"/>
      <c r="BH93" s="1044"/>
      <c r="BI93" s="1044"/>
      <c r="BJ93" s="1044"/>
      <c r="BK93" s="1044"/>
      <c r="BL93" s="1044"/>
      <c r="BM93" s="1044"/>
      <c r="BN93" s="1044"/>
      <c r="BO93" s="1044"/>
      <c r="BP93" s="1044"/>
      <c r="BQ93" s="1044"/>
      <c r="BR93" s="1044"/>
      <c r="BS93" s="1044"/>
      <c r="BT93" s="1044"/>
      <c r="BU93" s="1044"/>
      <c r="BV93" s="1044"/>
      <c r="BW93" s="1044"/>
      <c r="BX93" s="1044"/>
      <c r="BY93" s="1044"/>
      <c r="BZ93" s="1044"/>
      <c r="CA93" s="1044"/>
      <c r="CB93" s="1044"/>
    </row>
    <row r="94" spans="1:50" s="1102" customFormat="1" ht="24" customHeight="1">
      <c r="A94" s="1115" t="s">
        <v>758</v>
      </c>
      <c r="B94" s="1092">
        <v>13927428.416219998</v>
      </c>
      <c r="C94" s="1116" t="s">
        <v>559</v>
      </c>
      <c r="D94" s="1098">
        <v>0</v>
      </c>
      <c r="E94" s="1098">
        <v>0</v>
      </c>
      <c r="F94" s="1106">
        <v>0</v>
      </c>
      <c r="G94" s="1098">
        <v>0</v>
      </c>
      <c r="H94" s="1078" t="s">
        <v>2</v>
      </c>
      <c r="I94" s="1055" t="s">
        <v>2</v>
      </c>
      <c r="J94" s="1044"/>
      <c r="K94" s="1044"/>
      <c r="L94" s="1044"/>
      <c r="M94" s="1044"/>
      <c r="N94" s="1044"/>
      <c r="O94" s="1044"/>
      <c r="P94" s="1044"/>
      <c r="Q94" s="1044"/>
      <c r="R94" s="1044"/>
      <c r="S94" s="1044"/>
      <c r="T94" s="1044"/>
      <c r="U94" s="1044"/>
      <c r="V94" s="1044"/>
      <c r="W94" s="1044"/>
      <c r="X94" s="1044"/>
      <c r="Y94" s="1044"/>
      <c r="Z94" s="1044"/>
      <c r="AA94" s="1044"/>
      <c r="AB94" s="1044"/>
      <c r="AC94" s="1044"/>
      <c r="AD94" s="1044"/>
      <c r="AE94" s="1044"/>
      <c r="AF94" s="1044"/>
      <c r="AG94" s="1044"/>
      <c r="AH94" s="1044"/>
      <c r="AI94" s="1044"/>
      <c r="AJ94" s="1044"/>
      <c r="AK94" s="1044"/>
      <c r="AL94" s="1044"/>
      <c r="AM94" s="1044"/>
      <c r="AN94" s="1044"/>
      <c r="AO94" s="1044"/>
      <c r="AP94" s="1044"/>
      <c r="AQ94" s="1044"/>
      <c r="AR94" s="1044"/>
      <c r="AS94" s="1044"/>
      <c r="AT94" s="1044"/>
      <c r="AU94" s="1044"/>
      <c r="AV94" s="1044"/>
      <c r="AW94" s="1044"/>
      <c r="AX94" s="1044"/>
    </row>
    <row r="95" spans="1:50" s="1102" customFormat="1" ht="10.5" customHeight="1">
      <c r="A95" s="1117" t="s">
        <v>759</v>
      </c>
      <c r="B95" s="1092"/>
      <c r="C95" s="1118" t="s">
        <v>2</v>
      </c>
      <c r="D95" s="1098" t="s">
        <v>2</v>
      </c>
      <c r="E95" s="1099"/>
      <c r="F95" s="1106" t="s">
        <v>2</v>
      </c>
      <c r="G95" s="1098" t="s">
        <v>2</v>
      </c>
      <c r="H95" s="1078" t="s">
        <v>2</v>
      </c>
      <c r="I95" s="1055" t="s">
        <v>2</v>
      </c>
      <c r="J95" s="1044"/>
      <c r="K95" s="1044"/>
      <c r="L95" s="1044"/>
      <c r="M95" s="1044"/>
      <c r="N95" s="1044"/>
      <c r="O95" s="1044"/>
      <c r="P95" s="1044"/>
      <c r="Q95" s="1044"/>
      <c r="R95" s="1044"/>
      <c r="S95" s="1044"/>
      <c r="T95" s="1044"/>
      <c r="U95" s="1044"/>
      <c r="V95" s="1044"/>
      <c r="W95" s="1044"/>
      <c r="X95" s="1044"/>
      <c r="Y95" s="1044"/>
      <c r="Z95" s="1044"/>
      <c r="AA95" s="1044"/>
      <c r="AB95" s="1044"/>
      <c r="AC95" s="1044"/>
      <c r="AD95" s="1044"/>
      <c r="AE95" s="1044"/>
      <c r="AF95" s="1044"/>
      <c r="AG95" s="1044"/>
      <c r="AH95" s="1044"/>
      <c r="AI95" s="1044"/>
      <c r="AJ95" s="1044"/>
      <c r="AK95" s="1044"/>
      <c r="AL95" s="1044"/>
      <c r="AM95" s="1044"/>
      <c r="AN95" s="1044"/>
      <c r="AO95" s="1044"/>
      <c r="AP95" s="1044"/>
      <c r="AQ95" s="1044"/>
      <c r="AR95" s="1044"/>
      <c r="AS95" s="1044"/>
      <c r="AT95" s="1044"/>
      <c r="AU95" s="1044"/>
      <c r="AV95" s="1044"/>
      <c r="AW95" s="1044"/>
      <c r="AX95" s="1044"/>
    </row>
    <row r="96" spans="1:50" s="1102" customFormat="1" ht="16.5" customHeight="1">
      <c r="A96" s="1103" t="s">
        <v>171</v>
      </c>
      <c r="B96" s="1092">
        <v>2818018.7933599995</v>
      </c>
      <c r="C96" s="1118" t="s">
        <v>2</v>
      </c>
      <c r="D96" s="1098">
        <v>0</v>
      </c>
      <c r="E96" s="1098">
        <v>0</v>
      </c>
      <c r="F96" s="1106">
        <v>0</v>
      </c>
      <c r="G96" s="1098">
        <v>0</v>
      </c>
      <c r="H96" s="1078" t="s">
        <v>2</v>
      </c>
      <c r="I96" s="1055" t="s">
        <v>2</v>
      </c>
      <c r="J96" s="1044"/>
      <c r="K96" s="1044"/>
      <c r="L96" s="1044"/>
      <c r="M96" s="1044"/>
      <c r="N96" s="1044"/>
      <c r="O96" s="1044"/>
      <c r="P96" s="1044"/>
      <c r="Q96" s="1044"/>
      <c r="R96" s="1044"/>
      <c r="S96" s="1044"/>
      <c r="T96" s="1044"/>
      <c r="U96" s="1044"/>
      <c r="V96" s="1044"/>
      <c r="W96" s="1044"/>
      <c r="X96" s="1044"/>
      <c r="Y96" s="1044"/>
      <c r="Z96" s="1044"/>
      <c r="AA96" s="1044"/>
      <c r="AB96" s="1044"/>
      <c r="AC96" s="1044"/>
      <c r="AD96" s="1044"/>
      <c r="AE96" s="1044"/>
      <c r="AF96" s="1044"/>
      <c r="AG96" s="1044"/>
      <c r="AH96" s="1044"/>
      <c r="AI96" s="1044"/>
      <c r="AJ96" s="1044"/>
      <c r="AK96" s="1044"/>
      <c r="AL96" s="1044"/>
      <c r="AM96" s="1044"/>
      <c r="AN96" s="1044"/>
      <c r="AO96" s="1044"/>
      <c r="AP96" s="1044"/>
      <c r="AQ96" s="1044"/>
      <c r="AR96" s="1044"/>
      <c r="AS96" s="1044"/>
      <c r="AT96" s="1044"/>
      <c r="AU96" s="1044"/>
      <c r="AV96" s="1044"/>
      <c r="AW96" s="1044"/>
      <c r="AX96" s="1044"/>
    </row>
    <row r="97" spans="1:50" s="1102" customFormat="1" ht="18.75" customHeight="1">
      <c r="A97" s="1119" t="s">
        <v>172</v>
      </c>
      <c r="B97" s="1120">
        <v>11109409.62286</v>
      </c>
      <c r="C97" s="1121" t="s">
        <v>2</v>
      </c>
      <c r="D97" s="1122">
        <v>0</v>
      </c>
      <c r="E97" s="1122">
        <v>0</v>
      </c>
      <c r="F97" s="1123">
        <v>0</v>
      </c>
      <c r="G97" s="1122">
        <v>0</v>
      </c>
      <c r="H97" s="1078" t="s">
        <v>2</v>
      </c>
      <c r="I97" s="1055" t="s">
        <v>2</v>
      </c>
      <c r="J97" s="1044"/>
      <c r="K97" s="1044"/>
      <c r="L97" s="1044"/>
      <c r="M97" s="1044"/>
      <c r="N97" s="1044"/>
      <c r="O97" s="1044"/>
      <c r="P97" s="1044"/>
      <c r="Q97" s="1044"/>
      <c r="R97" s="1044"/>
      <c r="S97" s="1044"/>
      <c r="T97" s="1044"/>
      <c r="U97" s="1044"/>
      <c r="V97" s="1044"/>
      <c r="W97" s="1044"/>
      <c r="X97" s="1044"/>
      <c r="Y97" s="1044"/>
      <c r="Z97" s="1044"/>
      <c r="AA97" s="1044"/>
      <c r="AB97" s="1044"/>
      <c r="AC97" s="1044"/>
      <c r="AD97" s="1044"/>
      <c r="AE97" s="1044"/>
      <c r="AF97" s="1044"/>
      <c r="AG97" s="1044"/>
      <c r="AH97" s="1044"/>
      <c r="AI97" s="1044"/>
      <c r="AJ97" s="1044"/>
      <c r="AK97" s="1044"/>
      <c r="AL97" s="1044"/>
      <c r="AM97" s="1044"/>
      <c r="AN97" s="1044"/>
      <c r="AO97" s="1044"/>
      <c r="AP97" s="1044"/>
      <c r="AQ97" s="1044"/>
      <c r="AR97" s="1044"/>
      <c r="AS97" s="1044"/>
      <c r="AT97" s="1044"/>
      <c r="AU97" s="1044"/>
      <c r="AV97" s="1044"/>
      <c r="AW97" s="1044"/>
      <c r="AX97" s="1044"/>
    </row>
    <row r="98" spans="1:20" s="1102" customFormat="1" ht="24.75" customHeight="1" hidden="1">
      <c r="A98" s="1124" t="s">
        <v>781</v>
      </c>
      <c r="B98" s="1093"/>
      <c r="C98" s="1093"/>
      <c r="D98" s="1093"/>
      <c r="E98" s="1093"/>
      <c r="F98" s="1106"/>
      <c r="G98" s="1093"/>
      <c r="H98" s="1078" t="s">
        <v>2</v>
      </c>
      <c r="I98" s="1055" t="s">
        <v>2</v>
      </c>
      <c r="J98" s="1044"/>
      <c r="K98" s="1044"/>
      <c r="L98" s="1044"/>
      <c r="M98" s="1044"/>
      <c r="N98" s="1055" t="s">
        <v>2</v>
      </c>
      <c r="O98" s="1044"/>
      <c r="P98" s="1044"/>
      <c r="Q98" s="1044"/>
      <c r="R98" s="1044"/>
      <c r="S98" s="1055" t="s">
        <v>2</v>
      </c>
      <c r="T98" s="1044"/>
    </row>
    <row r="99" spans="1:20" s="1102" customFormat="1" ht="17.25" customHeight="1" hidden="1">
      <c r="A99" s="1124" t="s">
        <v>782</v>
      </c>
      <c r="B99" s="1042"/>
      <c r="C99" s="1042"/>
      <c r="D99" s="1042"/>
      <c r="E99" s="1042"/>
      <c r="F99" s="1106"/>
      <c r="G99" s="1042"/>
      <c r="H99" s="1078" t="s">
        <v>2</v>
      </c>
      <c r="I99" s="1055" t="s">
        <v>2</v>
      </c>
      <c r="J99" s="1044"/>
      <c r="K99" s="1044"/>
      <c r="L99" s="1044"/>
      <c r="M99" s="1044"/>
      <c r="N99" s="1055" t="s">
        <v>2</v>
      </c>
      <c r="O99" s="1044"/>
      <c r="P99" s="1044"/>
      <c r="Q99" s="1044"/>
      <c r="R99" s="1044"/>
      <c r="S99" s="1055" t="s">
        <v>2</v>
      </c>
      <c r="T99" s="1044"/>
    </row>
    <row r="100" spans="1:20" s="1102" customFormat="1" ht="18" customHeight="1">
      <c r="A100" s="1124" t="s">
        <v>783</v>
      </c>
      <c r="B100" s="1093"/>
      <c r="C100" s="1093"/>
      <c r="D100" s="1093"/>
      <c r="E100" s="1093"/>
      <c r="F100" s="1106"/>
      <c r="G100" s="1106"/>
      <c r="H100" s="1078"/>
      <c r="I100" s="1055" t="s">
        <v>2</v>
      </c>
      <c r="J100" s="1044"/>
      <c r="K100" s="1044"/>
      <c r="L100" s="1044"/>
      <c r="M100" s="1044"/>
      <c r="N100" s="1044"/>
      <c r="O100" s="1044"/>
      <c r="P100" s="1044"/>
      <c r="Q100" s="1044"/>
      <c r="R100" s="1044"/>
      <c r="S100" s="1044"/>
      <c r="T100" s="1044"/>
    </row>
    <row r="101" spans="1:9" ht="13.5" customHeight="1">
      <c r="A101" s="1125" t="s">
        <v>784</v>
      </c>
      <c r="B101" s="1042"/>
      <c r="C101" s="1042"/>
      <c r="D101" s="1042"/>
      <c r="E101" s="1042"/>
      <c r="F101" s="1042"/>
      <c r="G101" s="1042"/>
      <c r="H101" s="1042"/>
      <c r="I101" s="1055" t="s">
        <v>2</v>
      </c>
    </row>
    <row r="102" spans="1:9" ht="15">
      <c r="A102" s="1125" t="s">
        <v>785</v>
      </c>
      <c r="B102" s="1042"/>
      <c r="C102" s="1042"/>
      <c r="D102" s="1042"/>
      <c r="E102" s="1042"/>
      <c r="F102" s="1042"/>
      <c r="G102" s="1042"/>
      <c r="H102" s="1042"/>
      <c r="I102" s="1055" t="s">
        <v>2</v>
      </c>
    </row>
    <row r="103" spans="1:9" ht="15">
      <c r="A103" s="1125" t="s">
        <v>786</v>
      </c>
      <c r="B103" s="1042"/>
      <c r="C103" s="1042"/>
      <c r="D103" s="1042"/>
      <c r="E103" s="1042"/>
      <c r="F103" s="1106"/>
      <c r="G103" s="1042"/>
      <c r="H103" s="1042"/>
      <c r="I103" s="1055" t="s">
        <v>2</v>
      </c>
    </row>
    <row r="104" spans="1:9" ht="15">
      <c r="A104" s="1125" t="s">
        <v>787</v>
      </c>
      <c r="B104" s="1042"/>
      <c r="C104" s="1042"/>
      <c r="D104" s="1042"/>
      <c r="E104" s="1042"/>
      <c r="F104" s="1106"/>
      <c r="G104" s="1042"/>
      <c r="H104" s="1042"/>
      <c r="I104" s="1055" t="s">
        <v>2</v>
      </c>
    </row>
    <row r="105" spans="2:9" ht="15">
      <c r="B105" s="1044" t="s">
        <v>2</v>
      </c>
      <c r="H105" s="1078" t="s">
        <v>2</v>
      </c>
      <c r="I105" s="1055" t="s">
        <v>2</v>
      </c>
    </row>
    <row r="106" spans="1:9" ht="15">
      <c r="A106" s="1126" t="s">
        <v>2</v>
      </c>
      <c r="H106" s="1078" t="s">
        <v>2</v>
      </c>
      <c r="I106" s="1055" t="s">
        <v>2</v>
      </c>
    </row>
    <row r="107" spans="8:9" ht="15">
      <c r="H107" s="1078" t="s">
        <v>2</v>
      </c>
      <c r="I107" s="1055" t="s">
        <v>2</v>
      </c>
    </row>
    <row r="108" spans="8:9" ht="15">
      <c r="H108" s="1078" t="s">
        <v>2</v>
      </c>
      <c r="I108" s="1055" t="s">
        <v>2</v>
      </c>
    </row>
    <row r="109" spans="8:9" ht="15">
      <c r="H109" s="1078" t="s">
        <v>2</v>
      </c>
      <c r="I109" s="1055" t="s">
        <v>2</v>
      </c>
    </row>
    <row r="110" spans="8:9" ht="15">
      <c r="H110" s="1078" t="s">
        <v>2</v>
      </c>
      <c r="I110" s="1055" t="s">
        <v>2</v>
      </c>
    </row>
    <row r="111" spans="8:9" ht="15">
      <c r="H111" s="1078" t="s">
        <v>2</v>
      </c>
      <c r="I111" s="1055" t="s">
        <v>2</v>
      </c>
    </row>
    <row r="112" spans="8:9" ht="15">
      <c r="H112" s="1078" t="s">
        <v>2</v>
      </c>
      <c r="I112" s="1055" t="s">
        <v>2</v>
      </c>
    </row>
    <row r="113" spans="8:9" ht="15">
      <c r="H113" s="1078" t="s">
        <v>2</v>
      </c>
      <c r="I113" s="1055" t="s">
        <v>2</v>
      </c>
    </row>
    <row r="114" spans="8:9" ht="15">
      <c r="H114" s="1078" t="s">
        <v>2</v>
      </c>
      <c r="I114" s="1055" t="s">
        <v>2</v>
      </c>
    </row>
    <row r="115" spans="8:9" ht="15">
      <c r="H115" s="1078" t="s">
        <v>2</v>
      </c>
      <c r="I115" s="1055" t="s">
        <v>2</v>
      </c>
    </row>
    <row r="116" spans="2:9" ht="15">
      <c r="B116" s="1127" t="s">
        <v>2</v>
      </c>
      <c r="H116" s="1078" t="s">
        <v>2</v>
      </c>
      <c r="I116" s="1055" t="s">
        <v>2</v>
      </c>
    </row>
    <row r="117" spans="8:9" ht="15">
      <c r="H117" s="1078" t="s">
        <v>2</v>
      </c>
      <c r="I117" s="1055" t="s">
        <v>2</v>
      </c>
    </row>
    <row r="118" spans="8:9" ht="15">
      <c r="H118" s="1078" t="s">
        <v>2</v>
      </c>
      <c r="I118" s="1055" t="s">
        <v>2</v>
      </c>
    </row>
    <row r="119" spans="8:9" ht="15">
      <c r="H119" s="1078" t="s">
        <v>2</v>
      </c>
      <c r="I119" s="1055" t="s">
        <v>2</v>
      </c>
    </row>
    <row r="120" spans="8:9" ht="15">
      <c r="H120" s="1078" t="s">
        <v>2</v>
      </c>
      <c r="I120" s="1055" t="s">
        <v>2</v>
      </c>
    </row>
    <row r="121" spans="8:9" ht="15">
      <c r="H121" s="1078" t="s">
        <v>2</v>
      </c>
      <c r="I121" s="1055" t="s">
        <v>2</v>
      </c>
    </row>
    <row r="122" spans="8:9" ht="15">
      <c r="H122" s="1078" t="s">
        <v>2</v>
      </c>
      <c r="I122" s="1055" t="s">
        <v>2</v>
      </c>
    </row>
    <row r="123" spans="8:9" ht="15">
      <c r="H123" s="1078" t="s">
        <v>2</v>
      </c>
      <c r="I123" s="1055" t="s">
        <v>2</v>
      </c>
    </row>
    <row r="124" spans="8:9" ht="15">
      <c r="H124" s="1078" t="s">
        <v>2</v>
      </c>
      <c r="I124" s="1055" t="s">
        <v>2</v>
      </c>
    </row>
    <row r="125" spans="8:9" ht="15">
      <c r="H125" s="1078" t="s">
        <v>2</v>
      </c>
      <c r="I125" s="1055" t="s">
        <v>2</v>
      </c>
    </row>
    <row r="126" spans="8:9" ht="15">
      <c r="H126" s="1078" t="s">
        <v>2</v>
      </c>
      <c r="I126" s="1055" t="s">
        <v>2</v>
      </c>
    </row>
    <row r="127" spans="8:9" ht="15">
      <c r="H127" s="1078" t="s">
        <v>2</v>
      </c>
      <c r="I127" s="1055" t="s">
        <v>2</v>
      </c>
    </row>
    <row r="128" spans="8:9" ht="15">
      <c r="H128" s="1078" t="s">
        <v>2</v>
      </c>
      <c r="I128" s="1055" t="s">
        <v>2</v>
      </c>
    </row>
    <row r="129" spans="8:9" ht="15">
      <c r="H129" s="1078" t="s">
        <v>2</v>
      </c>
      <c r="I129" s="1055" t="s">
        <v>2</v>
      </c>
    </row>
    <row r="130" spans="8:9" ht="15">
      <c r="H130" s="1078" t="s">
        <v>2</v>
      </c>
      <c r="I130" s="1055" t="s">
        <v>2</v>
      </c>
    </row>
    <row r="131" spans="8:9" ht="15">
      <c r="H131" s="1078" t="s">
        <v>2</v>
      </c>
      <c r="I131" s="1055" t="s">
        <v>2</v>
      </c>
    </row>
    <row r="132" spans="8:9" ht="15">
      <c r="H132" s="1078" t="s">
        <v>2</v>
      </c>
      <c r="I132" s="1055" t="s">
        <v>2</v>
      </c>
    </row>
    <row r="133" spans="8:9" ht="15">
      <c r="H133" s="1078" t="s">
        <v>2</v>
      </c>
      <c r="I133" s="1055" t="s">
        <v>2</v>
      </c>
    </row>
    <row r="134" spans="8:9" ht="15">
      <c r="H134" s="1078" t="s">
        <v>2</v>
      </c>
      <c r="I134" s="1055" t="s">
        <v>2</v>
      </c>
    </row>
    <row r="135" spans="8:9" ht="15">
      <c r="H135" s="1078" t="s">
        <v>2</v>
      </c>
      <c r="I135" s="1055" t="s">
        <v>2</v>
      </c>
    </row>
    <row r="136" spans="8:9" ht="15">
      <c r="H136" s="1078" t="s">
        <v>2</v>
      </c>
      <c r="I136" s="1055" t="s">
        <v>2</v>
      </c>
    </row>
    <row r="137" spans="8:9" ht="15">
      <c r="H137" s="1078" t="s">
        <v>2</v>
      </c>
      <c r="I137" s="1055" t="s">
        <v>2</v>
      </c>
    </row>
    <row r="138" spans="8:9" ht="15">
      <c r="H138" s="1078" t="s">
        <v>2</v>
      </c>
      <c r="I138" s="1055" t="s">
        <v>2</v>
      </c>
    </row>
    <row r="139" spans="8:9" ht="15">
      <c r="H139" s="1078" t="s">
        <v>2</v>
      </c>
      <c r="I139" s="1055" t="s">
        <v>2</v>
      </c>
    </row>
    <row r="140" spans="8:9" ht="15">
      <c r="H140" s="1078" t="s">
        <v>2</v>
      </c>
      <c r="I140" s="1055" t="s">
        <v>2</v>
      </c>
    </row>
    <row r="141" spans="8:9" ht="15">
      <c r="H141" s="1078" t="s">
        <v>2</v>
      </c>
      <c r="I141" s="1055" t="s">
        <v>2</v>
      </c>
    </row>
    <row r="142" spans="8:9" ht="15">
      <c r="H142" s="1078" t="s">
        <v>2</v>
      </c>
      <c r="I142" s="1055" t="s">
        <v>2</v>
      </c>
    </row>
    <row r="143" spans="8:9" ht="15">
      <c r="H143" s="1078" t="s">
        <v>2</v>
      </c>
      <c r="I143" s="1055" t="s">
        <v>2</v>
      </c>
    </row>
    <row r="144" spans="8:9" ht="15">
      <c r="H144" s="1078" t="s">
        <v>2</v>
      </c>
      <c r="I144" s="1055" t="s">
        <v>2</v>
      </c>
    </row>
    <row r="145" spans="8:9" ht="15">
      <c r="H145" s="1078" t="s">
        <v>2</v>
      </c>
      <c r="I145" s="1055" t="s">
        <v>2</v>
      </c>
    </row>
    <row r="146" spans="8:9" ht="15">
      <c r="H146" s="1078" t="s">
        <v>2</v>
      </c>
      <c r="I146" s="1055" t="s">
        <v>2</v>
      </c>
    </row>
    <row r="147" spans="8:9" ht="15">
      <c r="H147" s="1078" t="s">
        <v>2</v>
      </c>
      <c r="I147" s="1055" t="s">
        <v>2</v>
      </c>
    </row>
    <row r="148" spans="8:9" ht="15">
      <c r="H148" s="1078" t="s">
        <v>2</v>
      </c>
      <c r="I148" s="1055" t="s">
        <v>2</v>
      </c>
    </row>
    <row r="149" spans="8:9" ht="15">
      <c r="H149" s="1078" t="s">
        <v>2</v>
      </c>
      <c r="I149" s="1055" t="s">
        <v>2</v>
      </c>
    </row>
    <row r="150" spans="8:9" ht="15">
      <c r="H150" s="1078" t="s">
        <v>2</v>
      </c>
      <c r="I150" s="1055" t="s">
        <v>2</v>
      </c>
    </row>
    <row r="151" ht="15">
      <c r="I151" s="1055" t="s">
        <v>2</v>
      </c>
    </row>
    <row r="152" ht="15">
      <c r="I152" s="1055" t="s">
        <v>2</v>
      </c>
    </row>
    <row r="153" ht="15">
      <c r="I153" s="1055" t="s">
        <v>2</v>
      </c>
    </row>
    <row r="154" ht="15">
      <c r="I154" s="1055" t="s">
        <v>2</v>
      </c>
    </row>
    <row r="155" ht="15">
      <c r="I155" s="1055" t="s">
        <v>2</v>
      </c>
    </row>
    <row r="156" ht="15">
      <c r="I156" s="1055" t="s">
        <v>2</v>
      </c>
    </row>
    <row r="157" ht="15">
      <c r="I157" s="1055" t="s">
        <v>2</v>
      </c>
    </row>
    <row r="158" ht="15">
      <c r="I158" s="1055" t="s">
        <v>2</v>
      </c>
    </row>
    <row r="159" ht="15">
      <c r="I159" s="1055" t="s">
        <v>2</v>
      </c>
    </row>
    <row r="160" ht="15">
      <c r="I160" s="1055" t="s">
        <v>2</v>
      </c>
    </row>
    <row r="161" ht="15">
      <c r="I161" s="1055" t="s">
        <v>2</v>
      </c>
    </row>
    <row r="162" ht="15">
      <c r="I162" s="1055" t="s">
        <v>2</v>
      </c>
    </row>
    <row r="163" ht="15">
      <c r="I163" s="1055" t="s">
        <v>2</v>
      </c>
    </row>
    <row r="164" ht="15">
      <c r="I164" s="1055" t="s">
        <v>2</v>
      </c>
    </row>
    <row r="165" ht="15">
      <c r="I165" s="1055" t="s">
        <v>2</v>
      </c>
    </row>
    <row r="166" ht="15">
      <c r="I166" s="1055" t="s">
        <v>2</v>
      </c>
    </row>
    <row r="167" ht="15">
      <c r="I167" s="1055" t="s">
        <v>2</v>
      </c>
    </row>
    <row r="168" ht="15">
      <c r="I168" s="1055" t="s">
        <v>2</v>
      </c>
    </row>
    <row r="169" ht="15">
      <c r="I169" s="1055" t="s">
        <v>2</v>
      </c>
    </row>
    <row r="170" ht="15">
      <c r="I170" s="1055" t="s">
        <v>2</v>
      </c>
    </row>
    <row r="171" ht="15">
      <c r="I171" s="1055" t="s">
        <v>2</v>
      </c>
    </row>
    <row r="172" ht="15">
      <c r="I172" s="1055" t="s">
        <v>2</v>
      </c>
    </row>
    <row r="173" ht="15">
      <c r="I173" s="1055" t="s">
        <v>2</v>
      </c>
    </row>
    <row r="174" ht="15">
      <c r="I174" s="1055" t="s">
        <v>2</v>
      </c>
    </row>
    <row r="175" ht="15">
      <c r="I175" s="1055" t="s">
        <v>2</v>
      </c>
    </row>
    <row r="176" ht="15">
      <c r="I176" s="1055" t="s">
        <v>2</v>
      </c>
    </row>
    <row r="177" ht="15">
      <c r="I177" s="1055" t="s">
        <v>2</v>
      </c>
    </row>
    <row r="178" ht="15">
      <c r="I178" s="1055" t="s">
        <v>2</v>
      </c>
    </row>
    <row r="179" ht="15">
      <c r="I179" s="1055" t="s">
        <v>2</v>
      </c>
    </row>
    <row r="180" ht="15">
      <c r="I180" s="1055" t="s">
        <v>2</v>
      </c>
    </row>
    <row r="181" ht="15">
      <c r="I181" s="1055" t="s">
        <v>2</v>
      </c>
    </row>
    <row r="182" ht="15">
      <c r="I182" s="1055" t="s">
        <v>2</v>
      </c>
    </row>
    <row r="183" ht="15">
      <c r="I183" s="1055" t="s">
        <v>2</v>
      </c>
    </row>
    <row r="184" ht="15">
      <c r="I184" s="1055" t="s">
        <v>2</v>
      </c>
    </row>
    <row r="185" ht="15">
      <c r="I185" s="1055" t="s">
        <v>2</v>
      </c>
    </row>
    <row r="186" ht="15">
      <c r="I186" s="1055" t="s">
        <v>2</v>
      </c>
    </row>
    <row r="187" ht="15">
      <c r="I187" s="1055" t="s">
        <v>2</v>
      </c>
    </row>
    <row r="188" ht="15">
      <c r="I188" s="1055" t="s">
        <v>2</v>
      </c>
    </row>
    <row r="189" ht="15">
      <c r="I189" s="1055" t="s">
        <v>2</v>
      </c>
    </row>
    <row r="190" ht="15">
      <c r="I190" s="1055" t="s">
        <v>2</v>
      </c>
    </row>
    <row r="191" ht="15">
      <c r="I191" s="1055" t="s">
        <v>2</v>
      </c>
    </row>
    <row r="192" ht="15">
      <c r="I192" s="1055" t="s">
        <v>2</v>
      </c>
    </row>
    <row r="193" ht="15">
      <c r="I193" s="1055" t="s">
        <v>2</v>
      </c>
    </row>
    <row r="194" ht="15">
      <c r="I194" s="1055" t="s">
        <v>2</v>
      </c>
    </row>
    <row r="195" ht="15">
      <c r="I195" s="1055" t="s">
        <v>2</v>
      </c>
    </row>
    <row r="196" ht="15">
      <c r="I196" s="1055" t="s">
        <v>2</v>
      </c>
    </row>
    <row r="197" ht="15">
      <c r="I197" s="1055" t="s">
        <v>2</v>
      </c>
    </row>
    <row r="198" ht="15">
      <c r="I198" s="1055" t="s">
        <v>2</v>
      </c>
    </row>
    <row r="199" ht="15">
      <c r="I199" s="1055" t="s">
        <v>2</v>
      </c>
    </row>
    <row r="200" ht="15">
      <c r="I200" s="1055" t="s">
        <v>2</v>
      </c>
    </row>
    <row r="201" ht="15">
      <c r="I201" s="1055" t="s">
        <v>2</v>
      </c>
    </row>
    <row r="202" ht="15">
      <c r="I202" s="1055" t="s">
        <v>2</v>
      </c>
    </row>
    <row r="203" ht="15">
      <c r="I203" s="1055" t="s">
        <v>2</v>
      </c>
    </row>
    <row r="204" ht="15">
      <c r="I204" s="1055" t="s">
        <v>2</v>
      </c>
    </row>
    <row r="205" ht="15">
      <c r="I205" s="1055" t="s">
        <v>2</v>
      </c>
    </row>
    <row r="206" ht="15">
      <c r="I206" s="1055" t="s">
        <v>2</v>
      </c>
    </row>
    <row r="207" ht="15">
      <c r="I207" s="1055" t="s">
        <v>2</v>
      </c>
    </row>
    <row r="208" ht="15">
      <c r="I208" s="1055" t="s">
        <v>2</v>
      </c>
    </row>
    <row r="209" ht="15">
      <c r="I209" s="1055" t="s">
        <v>2</v>
      </c>
    </row>
    <row r="210" ht="15">
      <c r="I210" s="1055" t="s">
        <v>2</v>
      </c>
    </row>
    <row r="211" ht="15">
      <c r="I211" s="1055" t="s">
        <v>2</v>
      </c>
    </row>
    <row r="212" ht="15">
      <c r="I212" s="1055" t="s">
        <v>2</v>
      </c>
    </row>
    <row r="213" ht="15">
      <c r="I213" s="1055" t="s">
        <v>2</v>
      </c>
    </row>
    <row r="214" ht="15">
      <c r="I214" s="1055" t="s">
        <v>2</v>
      </c>
    </row>
    <row r="215" ht="15">
      <c r="I215" s="1055" t="s">
        <v>2</v>
      </c>
    </row>
    <row r="216" ht="15">
      <c r="I216" s="1055" t="s">
        <v>2</v>
      </c>
    </row>
    <row r="217" ht="15">
      <c r="I217" s="1055" t="s">
        <v>2</v>
      </c>
    </row>
    <row r="218" ht="15">
      <c r="I218" s="1055" t="s">
        <v>2</v>
      </c>
    </row>
    <row r="219" ht="15">
      <c r="I219" s="1055" t="s">
        <v>2</v>
      </c>
    </row>
    <row r="220" ht="15">
      <c r="I220" s="1055" t="s">
        <v>2</v>
      </c>
    </row>
    <row r="221" ht="15">
      <c r="I221" s="1055" t="s">
        <v>2</v>
      </c>
    </row>
    <row r="222" ht="15">
      <c r="I222" s="1055" t="s">
        <v>2</v>
      </c>
    </row>
    <row r="223" ht="15">
      <c r="I223" s="1055" t="s">
        <v>2</v>
      </c>
    </row>
    <row r="224" ht="15">
      <c r="I224" s="1055" t="s">
        <v>2</v>
      </c>
    </row>
    <row r="225" ht="15">
      <c r="I225" s="1055" t="s">
        <v>2</v>
      </c>
    </row>
    <row r="226" ht="15">
      <c r="I226" s="1055" t="s">
        <v>2</v>
      </c>
    </row>
    <row r="227" ht="15">
      <c r="I227" s="1055" t="s">
        <v>2</v>
      </c>
    </row>
    <row r="228" ht="15">
      <c r="I228" s="1055" t="s">
        <v>2</v>
      </c>
    </row>
    <row r="229" ht="15">
      <c r="I229" s="1055" t="s">
        <v>2</v>
      </c>
    </row>
    <row r="230" ht="15">
      <c r="I230" s="1055" t="s">
        <v>2</v>
      </c>
    </row>
    <row r="231" ht="15">
      <c r="I231" s="1055" t="s">
        <v>2</v>
      </c>
    </row>
    <row r="232" ht="15">
      <c r="I232" s="1055" t="s">
        <v>2</v>
      </c>
    </row>
    <row r="233" ht="15">
      <c r="I233" s="1055" t="s">
        <v>2</v>
      </c>
    </row>
    <row r="234" ht="15">
      <c r="I234" s="1055" t="s">
        <v>2</v>
      </c>
    </row>
    <row r="235" ht="15">
      <c r="I235" s="1055" t="s">
        <v>2</v>
      </c>
    </row>
    <row r="236" ht="15">
      <c r="I236" s="1055" t="s">
        <v>2</v>
      </c>
    </row>
    <row r="237" ht="15">
      <c r="I237" s="1055" t="s">
        <v>2</v>
      </c>
    </row>
    <row r="238" ht="15">
      <c r="I238" s="1055" t="s">
        <v>2</v>
      </c>
    </row>
    <row r="239" ht="15">
      <c r="I239" s="1055" t="s">
        <v>2</v>
      </c>
    </row>
    <row r="240" ht="15">
      <c r="I240" s="1055" t="s">
        <v>2</v>
      </c>
    </row>
    <row r="241" ht="15">
      <c r="I241" s="1055" t="s">
        <v>2</v>
      </c>
    </row>
    <row r="242" ht="15">
      <c r="I242" s="1055" t="s">
        <v>2</v>
      </c>
    </row>
    <row r="243" ht="15">
      <c r="I243" s="1055" t="s">
        <v>2</v>
      </c>
    </row>
    <row r="244" ht="15">
      <c r="I244" s="1055" t="s">
        <v>2</v>
      </c>
    </row>
    <row r="245" ht="15">
      <c r="I245" s="1055" t="s">
        <v>2</v>
      </c>
    </row>
    <row r="246" ht="15">
      <c r="I246" s="1055" t="s">
        <v>2</v>
      </c>
    </row>
    <row r="247" ht="15">
      <c r="I247" s="1055" t="s">
        <v>2</v>
      </c>
    </row>
    <row r="248" ht="15">
      <c r="I248" s="1055" t="s">
        <v>2</v>
      </c>
    </row>
    <row r="249" ht="15">
      <c r="I249" s="1055" t="s">
        <v>2</v>
      </c>
    </row>
    <row r="250" ht="15">
      <c r="I250" s="1055" t="s">
        <v>2</v>
      </c>
    </row>
    <row r="251" ht="15">
      <c r="I251" s="1055" t="s">
        <v>2</v>
      </c>
    </row>
    <row r="252" ht="15">
      <c r="I252" s="1055" t="s">
        <v>2</v>
      </c>
    </row>
    <row r="253" ht="15">
      <c r="I253" s="1055" t="s">
        <v>2</v>
      </c>
    </row>
    <row r="254" ht="15">
      <c r="I254" s="1055" t="s">
        <v>2</v>
      </c>
    </row>
    <row r="255" ht="15">
      <c r="I255" s="1055" t="s">
        <v>2</v>
      </c>
    </row>
    <row r="256" ht="15">
      <c r="I256" s="1055" t="s">
        <v>2</v>
      </c>
    </row>
    <row r="257" ht="15">
      <c r="I257" s="1055" t="s">
        <v>2</v>
      </c>
    </row>
    <row r="258" ht="15">
      <c r="I258" s="1055" t="s">
        <v>2</v>
      </c>
    </row>
    <row r="259" ht="15">
      <c r="I259" s="1055" t="s">
        <v>2</v>
      </c>
    </row>
    <row r="260" ht="15">
      <c r="I260" s="1055" t="s">
        <v>2</v>
      </c>
    </row>
    <row r="261" ht="15">
      <c r="I261" s="1055" t="s">
        <v>2</v>
      </c>
    </row>
    <row r="262" ht="15">
      <c r="I262" s="1055" t="s">
        <v>2</v>
      </c>
    </row>
    <row r="263" ht="15">
      <c r="I263" s="1055" t="s">
        <v>2</v>
      </c>
    </row>
    <row r="264" ht="15">
      <c r="I264" s="1055" t="s">
        <v>2</v>
      </c>
    </row>
    <row r="265" ht="15">
      <c r="I265" s="1055" t="s">
        <v>2</v>
      </c>
    </row>
    <row r="266" ht="15">
      <c r="I266" s="1055" t="s">
        <v>2</v>
      </c>
    </row>
    <row r="267" ht="15">
      <c r="I267" s="1055" t="s">
        <v>2</v>
      </c>
    </row>
    <row r="268" ht="15">
      <c r="I268" s="1055" t="s">
        <v>2</v>
      </c>
    </row>
    <row r="269" ht="15">
      <c r="I269" s="1055" t="s">
        <v>2</v>
      </c>
    </row>
    <row r="270" ht="15">
      <c r="I270" s="1055" t="s">
        <v>2</v>
      </c>
    </row>
  </sheetData>
  <sheetProtection/>
  <mergeCells count="4">
    <mergeCell ref="B5:E5"/>
    <mergeCell ref="F5:G5"/>
    <mergeCell ref="F6:G6"/>
    <mergeCell ref="B11:C11"/>
  </mergeCells>
  <printOptions horizontalCentered="1"/>
  <pageMargins left="0.31496062992125984" right="0.31496062992125984" top="0.4724409448818898" bottom="0.1968503937007874" header="0.4724409448818898" footer="0.11811023622047245"/>
  <pageSetup firstPageNumber="48" useFirstPageNumber="1" horizontalDpi="600" verticalDpi="600" orientation="landscape" paperSize="9" scale="70" r:id="rId1"/>
  <headerFooter alignWithMargins="0">
    <oddHeader>&amp;C&amp;"Arial,Normalny"&amp;12- &amp;P -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Arkusz22" transitionEvaluation="1" transitionEntry="1"/>
  <dimension ref="A1:BX572"/>
  <sheetViews>
    <sheetView showGridLines="0" zoomScale="75" zoomScaleNormal="75" zoomScalePageLayoutView="0" workbookViewId="0" topLeftCell="A1">
      <selection activeCell="A1" sqref="A1:C1"/>
    </sheetView>
  </sheetViews>
  <sheetFormatPr defaultColWidth="12.625" defaultRowHeight="12.75"/>
  <cols>
    <col min="1" max="1" width="5.00390625" style="1130" customWidth="1"/>
    <col min="2" max="2" width="2.00390625" style="1130" customWidth="1"/>
    <col min="3" max="3" width="55.00390625" style="1130" customWidth="1"/>
    <col min="4" max="4" width="20.125" style="1130" customWidth="1"/>
    <col min="5" max="5" width="1.875" style="1130" customWidth="1"/>
    <col min="6" max="9" width="21.375" style="1130" customWidth="1"/>
    <col min="10" max="10" width="5.00390625" style="1130" customWidth="1"/>
    <col min="11" max="11" width="5.125" style="1130" customWidth="1"/>
    <col min="12" max="12" width="16.25390625" style="1130" customWidth="1"/>
    <col min="13" max="13" width="19.125" style="1130" bestFit="1" customWidth="1"/>
    <col min="14" max="18" width="13.875" style="1130" customWidth="1"/>
    <col min="19" max="19" width="12.625" style="1130" customWidth="1"/>
    <col min="20" max="20" width="16.75390625" style="1130" customWidth="1"/>
    <col min="21" max="21" width="12.625" style="1130" customWidth="1"/>
    <col min="22" max="22" width="16.75390625" style="1130" customWidth="1"/>
    <col min="23" max="23" width="22.875" style="1130" customWidth="1"/>
    <col min="24" max="16384" width="12.625" style="1130" customWidth="1"/>
  </cols>
  <sheetData>
    <row r="1" spans="1:9" ht="16.5" customHeight="1">
      <c r="A1" s="1255" t="s">
        <v>788</v>
      </c>
      <c r="B1" s="1255"/>
      <c r="C1" s="1255"/>
      <c r="D1" s="1128"/>
      <c r="E1" s="1128"/>
      <c r="F1" s="1128"/>
      <c r="G1" s="1128"/>
      <c r="H1" s="1129"/>
      <c r="I1" s="1129"/>
    </row>
    <row r="2" spans="1:9" ht="26.25" customHeight="1">
      <c r="A2" s="1232" t="s">
        <v>789</v>
      </c>
      <c r="B2" s="1232"/>
      <c r="C2" s="1232"/>
      <c r="D2" s="1232"/>
      <c r="E2" s="1232"/>
      <c r="F2" s="1232"/>
      <c r="G2" s="1232"/>
      <c r="H2" s="1232"/>
      <c r="I2" s="1232"/>
    </row>
    <row r="3" spans="1:9" ht="12" customHeight="1">
      <c r="A3" s="1128"/>
      <c r="B3" s="1128"/>
      <c r="C3" s="1131"/>
      <c r="D3" s="1132"/>
      <c r="E3" s="1132"/>
      <c r="F3" s="1132"/>
      <c r="G3" s="1132"/>
      <c r="H3" s="1133"/>
      <c r="I3" s="1133"/>
    </row>
    <row r="4" spans="1:9" ht="15" customHeight="1">
      <c r="A4" s="1134"/>
      <c r="B4" s="1134"/>
      <c r="C4" s="1131"/>
      <c r="D4" s="1132"/>
      <c r="E4" s="1132"/>
      <c r="F4" s="1132"/>
      <c r="G4" s="1132"/>
      <c r="H4" s="1133"/>
      <c r="I4" s="1135" t="s">
        <v>26</v>
      </c>
    </row>
    <row r="5" spans="1:9" ht="16.5" customHeight="1">
      <c r="A5" s="1136"/>
      <c r="B5" s="1129"/>
      <c r="C5" s="1137"/>
      <c r="D5" s="1233" t="s">
        <v>731</v>
      </c>
      <c r="E5" s="1234"/>
      <c r="F5" s="1234"/>
      <c r="G5" s="1235"/>
      <c r="H5" s="1236" t="s">
        <v>732</v>
      </c>
      <c r="I5" s="1237"/>
    </row>
    <row r="6" spans="1:13" ht="15" customHeight="1">
      <c r="A6" s="1138"/>
      <c r="B6" s="1129"/>
      <c r="C6" s="1139"/>
      <c r="D6" s="1140" t="s">
        <v>733</v>
      </c>
      <c r="E6" s="1140"/>
      <c r="F6" s="1141"/>
      <c r="G6" s="1142"/>
      <c r="H6" s="1230" t="s">
        <v>733</v>
      </c>
      <c r="I6" s="1285"/>
      <c r="J6" s="1143" t="s">
        <v>2</v>
      </c>
      <c r="K6" s="1143" t="s">
        <v>2</v>
      </c>
      <c r="L6" s="1143" t="s">
        <v>2</v>
      </c>
      <c r="M6" s="1143" t="s">
        <v>2</v>
      </c>
    </row>
    <row r="7" spans="1:13" ht="15.75">
      <c r="A7" s="1138"/>
      <c r="B7" s="1129"/>
      <c r="C7" s="1144" t="s">
        <v>29</v>
      </c>
      <c r="D7" s="1145"/>
      <c r="E7" s="1146"/>
      <c r="F7" s="1147" t="s">
        <v>734</v>
      </c>
      <c r="G7" s="1148"/>
      <c r="H7" s="1149" t="s">
        <v>2</v>
      </c>
      <c r="I7" s="1150" t="s">
        <v>2</v>
      </c>
      <c r="J7" s="1143"/>
      <c r="K7" s="1143"/>
      <c r="L7" s="1143" t="s">
        <v>2</v>
      </c>
      <c r="M7" s="1143" t="s">
        <v>2</v>
      </c>
    </row>
    <row r="8" spans="1:13" ht="14.25" customHeight="1">
      <c r="A8" s="1138"/>
      <c r="B8" s="1129"/>
      <c r="C8" s="1151"/>
      <c r="D8" s="1152"/>
      <c r="E8" s="1144"/>
      <c r="F8" s="1153"/>
      <c r="G8" s="1147" t="s">
        <v>734</v>
      </c>
      <c r="H8" s="1154" t="s">
        <v>735</v>
      </c>
      <c r="I8" s="1150" t="s">
        <v>736</v>
      </c>
      <c r="J8" s="1155"/>
      <c r="K8" s="1143"/>
      <c r="L8" s="1143" t="s">
        <v>2</v>
      </c>
      <c r="M8" s="1143" t="s">
        <v>2</v>
      </c>
    </row>
    <row r="9" spans="1:13" ht="14.25" customHeight="1">
      <c r="A9" s="1138"/>
      <c r="B9" s="1129"/>
      <c r="C9" s="1156"/>
      <c r="D9" s="1157" t="s">
        <v>737</v>
      </c>
      <c r="E9" s="1144"/>
      <c r="F9" s="1144" t="s">
        <v>738</v>
      </c>
      <c r="G9" s="1158" t="s">
        <v>739</v>
      </c>
      <c r="H9" s="1154" t="s">
        <v>570</v>
      </c>
      <c r="I9" s="1150" t="s">
        <v>740</v>
      </c>
      <c r="J9" s="1155"/>
      <c r="K9" s="1143"/>
      <c r="L9" s="1143" t="s">
        <v>2</v>
      </c>
      <c r="M9" s="1143" t="s">
        <v>2</v>
      </c>
    </row>
    <row r="10" spans="1:13" ht="14.25" customHeight="1">
      <c r="A10" s="1159"/>
      <c r="B10" s="1134"/>
      <c r="C10" s="1160"/>
      <c r="D10" s="1161"/>
      <c r="E10" s="1162"/>
      <c r="F10" s="1163"/>
      <c r="G10" s="1158" t="s">
        <v>741</v>
      </c>
      <c r="H10" s="1164" t="s">
        <v>742</v>
      </c>
      <c r="I10" s="1165"/>
      <c r="J10" s="1166" t="s">
        <v>2</v>
      </c>
      <c r="K10" s="1143"/>
      <c r="L10" s="1143" t="s">
        <v>2</v>
      </c>
      <c r="M10" s="1143" t="s">
        <v>2</v>
      </c>
    </row>
    <row r="11" spans="1:13" ht="9.75" customHeight="1">
      <c r="A11" s="1167"/>
      <c r="B11" s="1168"/>
      <c r="C11" s="1169" t="s">
        <v>37</v>
      </c>
      <c r="D11" s="1286">
        <v>2</v>
      </c>
      <c r="E11" s="1287"/>
      <c r="F11" s="1170">
        <v>3</v>
      </c>
      <c r="G11" s="1170">
        <v>4</v>
      </c>
      <c r="H11" s="1171">
        <v>5</v>
      </c>
      <c r="I11" s="1172">
        <v>6</v>
      </c>
      <c r="J11" s="1166" t="s">
        <v>2</v>
      </c>
      <c r="K11" s="1143"/>
      <c r="L11" s="1143" t="s">
        <v>2</v>
      </c>
      <c r="M11" s="1143" t="s">
        <v>2</v>
      </c>
    </row>
    <row r="12" spans="1:13" ht="15.75" customHeight="1">
      <c r="A12" s="1136"/>
      <c r="B12" s="1173"/>
      <c r="C12" s="1174" t="s">
        <v>2</v>
      </c>
      <c r="D12" s="1175" t="s">
        <v>2</v>
      </c>
      <c r="E12" s="1176" t="s">
        <v>2</v>
      </c>
      <c r="F12" s="1177" t="s">
        <v>4</v>
      </c>
      <c r="G12" s="1178"/>
      <c r="H12" s="1179" t="s">
        <v>2</v>
      </c>
      <c r="I12" s="1180" t="s">
        <v>4</v>
      </c>
      <c r="J12" s="1166" t="s">
        <v>2</v>
      </c>
      <c r="K12" s="1181"/>
      <c r="L12" s="1143" t="s">
        <v>2</v>
      </c>
      <c r="M12" s="1143" t="s">
        <v>2</v>
      </c>
    </row>
    <row r="13" spans="1:13" ht="16.5" customHeight="1">
      <c r="A13" s="1251" t="s">
        <v>178</v>
      </c>
      <c r="B13" s="1252"/>
      <c r="C13" s="1253"/>
      <c r="D13" s="1175">
        <v>77293.42166000005</v>
      </c>
      <c r="E13" s="1175" t="s">
        <v>2</v>
      </c>
      <c r="F13" s="1182">
        <v>1134.34643</v>
      </c>
      <c r="G13" s="1182">
        <v>1061.2003300000001</v>
      </c>
      <c r="H13" s="1179">
        <v>1134.34643</v>
      </c>
      <c r="I13" s="1183">
        <v>0</v>
      </c>
      <c r="J13" s="1184"/>
      <c r="K13" s="1181"/>
      <c r="L13" s="1143" t="s">
        <v>2</v>
      </c>
      <c r="M13" s="1143" t="s">
        <v>2</v>
      </c>
    </row>
    <row r="14" spans="1:76" s="1194" customFormat="1" ht="30" customHeight="1">
      <c r="A14" s="1185" t="s">
        <v>179</v>
      </c>
      <c r="B14" s="1186" t="s">
        <v>180</v>
      </c>
      <c r="C14" s="1187" t="s">
        <v>181</v>
      </c>
      <c r="D14" s="1188">
        <v>26262.54978000004</v>
      </c>
      <c r="E14" s="1189"/>
      <c r="F14" s="1190">
        <v>82.22760000000001</v>
      </c>
      <c r="G14" s="1190">
        <v>9.5215</v>
      </c>
      <c r="H14" s="1191">
        <v>82.22760000000001</v>
      </c>
      <c r="I14" s="1192">
        <v>0</v>
      </c>
      <c r="J14" s="1184"/>
      <c r="K14" s="1193"/>
      <c r="L14" s="1143" t="s">
        <v>2</v>
      </c>
      <c r="M14" s="1143" t="s">
        <v>2</v>
      </c>
      <c r="N14" s="1130"/>
      <c r="O14" s="1130"/>
      <c r="P14" s="1130"/>
      <c r="Q14" s="1130"/>
      <c r="R14" s="1130"/>
      <c r="S14" s="1130"/>
      <c r="T14" s="1130"/>
      <c r="U14" s="1130"/>
      <c r="V14" s="1130"/>
      <c r="W14" s="1130"/>
      <c r="X14" s="1130"/>
      <c r="Y14" s="1130"/>
      <c r="Z14" s="1130"/>
      <c r="AA14" s="1130"/>
      <c r="AB14" s="1130"/>
      <c r="AC14" s="1130"/>
      <c r="AD14" s="1130"/>
      <c r="AE14" s="1130"/>
      <c r="AF14" s="1130"/>
      <c r="AG14" s="1130"/>
      <c r="AH14" s="1130"/>
      <c r="AI14" s="1130"/>
      <c r="AJ14" s="1130"/>
      <c r="AK14" s="1130"/>
      <c r="AL14" s="1130"/>
      <c r="AM14" s="1130"/>
      <c r="AN14" s="1130"/>
      <c r="AO14" s="1130"/>
      <c r="AP14" s="1130"/>
      <c r="AQ14" s="1130"/>
      <c r="AR14" s="1130"/>
      <c r="AS14" s="1130"/>
      <c r="AT14" s="1130"/>
      <c r="AU14" s="1130"/>
      <c r="AV14" s="1130"/>
      <c r="AW14" s="1130"/>
      <c r="AX14" s="1130"/>
      <c r="AY14" s="1130"/>
      <c r="AZ14" s="1130"/>
      <c r="BA14" s="1130"/>
      <c r="BB14" s="1130"/>
      <c r="BC14" s="1130"/>
      <c r="BD14" s="1130"/>
      <c r="BE14" s="1130"/>
      <c r="BF14" s="1130"/>
      <c r="BG14" s="1130"/>
      <c r="BH14" s="1130"/>
      <c r="BI14" s="1130"/>
      <c r="BJ14" s="1130"/>
      <c r="BK14" s="1130"/>
      <c r="BL14" s="1130"/>
      <c r="BM14" s="1130"/>
      <c r="BN14" s="1130"/>
      <c r="BO14" s="1130"/>
      <c r="BP14" s="1130"/>
      <c r="BQ14" s="1130"/>
      <c r="BR14" s="1130"/>
      <c r="BS14" s="1130"/>
      <c r="BT14" s="1130"/>
      <c r="BU14" s="1130"/>
      <c r="BV14" s="1130"/>
      <c r="BW14" s="1130"/>
      <c r="BX14" s="1130"/>
    </row>
    <row r="15" spans="1:76" s="1194" customFormat="1" ht="21.75" customHeight="1">
      <c r="A15" s="1185" t="s">
        <v>182</v>
      </c>
      <c r="B15" s="1186" t="s">
        <v>180</v>
      </c>
      <c r="C15" s="1187" t="s">
        <v>183</v>
      </c>
      <c r="D15" s="1189">
        <v>0</v>
      </c>
      <c r="E15" s="1189"/>
      <c r="F15" s="1195">
        <v>0</v>
      </c>
      <c r="G15" s="1195">
        <v>0</v>
      </c>
      <c r="H15" s="1196">
        <v>0</v>
      </c>
      <c r="I15" s="1192">
        <v>0</v>
      </c>
      <c r="J15" s="1184"/>
      <c r="K15" s="1193"/>
      <c r="L15" s="1143" t="s">
        <v>2</v>
      </c>
      <c r="M15" s="1143" t="s">
        <v>2</v>
      </c>
      <c r="N15" s="1130"/>
      <c r="O15" s="1130"/>
      <c r="P15" s="1130"/>
      <c r="Q15" s="1130"/>
      <c r="R15" s="1130"/>
      <c r="S15" s="1130"/>
      <c r="T15" s="1130"/>
      <c r="U15" s="1130"/>
      <c r="V15" s="1130"/>
      <c r="W15" s="1130"/>
      <c r="X15" s="1130"/>
      <c r="Y15" s="1130"/>
      <c r="Z15" s="1130"/>
      <c r="AA15" s="1130"/>
      <c r="AB15" s="1130"/>
      <c r="AC15" s="1130"/>
      <c r="AD15" s="1130"/>
      <c r="AE15" s="1130"/>
      <c r="AF15" s="1130"/>
      <c r="AG15" s="1130"/>
      <c r="AH15" s="1130"/>
      <c r="AI15" s="1130"/>
      <c r="AJ15" s="1130"/>
      <c r="AK15" s="1130"/>
      <c r="AL15" s="1130"/>
      <c r="AM15" s="1130"/>
      <c r="AN15" s="1130"/>
      <c r="AO15" s="1130"/>
      <c r="AP15" s="1130"/>
      <c r="AQ15" s="1130"/>
      <c r="AR15" s="1130"/>
      <c r="AS15" s="1130"/>
      <c r="AT15" s="1130"/>
      <c r="AU15" s="1130"/>
      <c r="AV15" s="1130"/>
      <c r="AW15" s="1130"/>
      <c r="AX15" s="1130"/>
      <c r="AY15" s="1130"/>
      <c r="AZ15" s="1130"/>
      <c r="BA15" s="1130"/>
      <c r="BB15" s="1130"/>
      <c r="BC15" s="1130"/>
      <c r="BD15" s="1130"/>
      <c r="BE15" s="1130"/>
      <c r="BF15" s="1130"/>
      <c r="BG15" s="1130"/>
      <c r="BH15" s="1130"/>
      <c r="BI15" s="1130"/>
      <c r="BJ15" s="1130"/>
      <c r="BK15" s="1130"/>
      <c r="BL15" s="1130"/>
      <c r="BM15" s="1130"/>
      <c r="BN15" s="1130"/>
      <c r="BO15" s="1130"/>
      <c r="BP15" s="1130"/>
      <c r="BQ15" s="1130"/>
      <c r="BR15" s="1130"/>
      <c r="BS15" s="1130"/>
      <c r="BT15" s="1130"/>
      <c r="BU15" s="1130"/>
      <c r="BV15" s="1130"/>
      <c r="BW15" s="1130"/>
      <c r="BX15" s="1130"/>
    </row>
    <row r="16" spans="1:76" s="1194" customFormat="1" ht="24.75" customHeight="1">
      <c r="A16" s="1185" t="s">
        <v>184</v>
      </c>
      <c r="B16" s="1186" t="s">
        <v>180</v>
      </c>
      <c r="C16" s="1187" t="s">
        <v>185</v>
      </c>
      <c r="D16" s="1188">
        <v>15916.231310000006</v>
      </c>
      <c r="E16" s="1189"/>
      <c r="F16" s="1197">
        <v>0</v>
      </c>
      <c r="G16" s="1195">
        <v>0</v>
      </c>
      <c r="H16" s="1196">
        <v>0</v>
      </c>
      <c r="I16" s="1192">
        <v>0</v>
      </c>
      <c r="J16" s="1184"/>
      <c r="K16" s="1193"/>
      <c r="L16" s="1143" t="s">
        <v>2</v>
      </c>
      <c r="M16" s="1143" t="s">
        <v>2</v>
      </c>
      <c r="N16" s="1130"/>
      <c r="O16" s="1130"/>
      <c r="P16" s="1130"/>
      <c r="Q16" s="1130"/>
      <c r="R16" s="1130"/>
      <c r="S16" s="1130"/>
      <c r="T16" s="1130"/>
      <c r="U16" s="1130"/>
      <c r="V16" s="1130"/>
      <c r="W16" s="1130"/>
      <c r="X16" s="1130"/>
      <c r="Y16" s="1130"/>
      <c r="Z16" s="1130"/>
      <c r="AA16" s="1130"/>
      <c r="AB16" s="1130"/>
      <c r="AC16" s="1130"/>
      <c r="AD16" s="1130"/>
      <c r="AE16" s="1130"/>
      <c r="AF16" s="1130"/>
      <c r="AG16" s="1130"/>
      <c r="AH16" s="1130"/>
      <c r="AI16" s="1130"/>
      <c r="AJ16" s="1130"/>
      <c r="AK16" s="1130"/>
      <c r="AL16" s="1130"/>
      <c r="AM16" s="1130"/>
      <c r="AN16" s="1130"/>
      <c r="AO16" s="1130"/>
      <c r="AP16" s="1130"/>
      <c r="AQ16" s="1130"/>
      <c r="AR16" s="1130"/>
      <c r="AS16" s="1130"/>
      <c r="AT16" s="1130"/>
      <c r="AU16" s="1130"/>
      <c r="AV16" s="1130"/>
      <c r="AW16" s="1130"/>
      <c r="AX16" s="1130"/>
      <c r="AY16" s="1130"/>
      <c r="AZ16" s="1130"/>
      <c r="BA16" s="1130"/>
      <c r="BB16" s="1130"/>
      <c r="BC16" s="1130"/>
      <c r="BD16" s="1130"/>
      <c r="BE16" s="1130"/>
      <c r="BF16" s="1130"/>
      <c r="BG16" s="1130"/>
      <c r="BH16" s="1130"/>
      <c r="BI16" s="1130"/>
      <c r="BJ16" s="1130"/>
      <c r="BK16" s="1130"/>
      <c r="BL16" s="1130"/>
      <c r="BM16" s="1130"/>
      <c r="BN16" s="1130"/>
      <c r="BO16" s="1130"/>
      <c r="BP16" s="1130"/>
      <c r="BQ16" s="1130"/>
      <c r="BR16" s="1130"/>
      <c r="BS16" s="1130"/>
      <c r="BT16" s="1130"/>
      <c r="BU16" s="1130"/>
      <c r="BV16" s="1130"/>
      <c r="BW16" s="1130"/>
      <c r="BX16" s="1130"/>
    </row>
    <row r="17" spans="1:76" s="1194" customFormat="1" ht="24.75" customHeight="1">
      <c r="A17" s="1185" t="s">
        <v>190</v>
      </c>
      <c r="B17" s="1186" t="s">
        <v>180</v>
      </c>
      <c r="C17" s="1187" t="s">
        <v>191</v>
      </c>
      <c r="D17" s="1189">
        <v>605.91025</v>
      </c>
      <c r="E17" s="1189"/>
      <c r="F17" s="1195">
        <v>0</v>
      </c>
      <c r="G17" s="1195">
        <v>0</v>
      </c>
      <c r="H17" s="1196">
        <v>0</v>
      </c>
      <c r="I17" s="1192">
        <v>0</v>
      </c>
      <c r="J17" s="1184"/>
      <c r="K17" s="1193"/>
      <c r="L17" s="1143" t="s">
        <v>2</v>
      </c>
      <c r="M17" s="1143" t="s">
        <v>2</v>
      </c>
      <c r="N17" s="1130"/>
      <c r="O17" s="1130"/>
      <c r="P17" s="1130"/>
      <c r="Q17" s="1130"/>
      <c r="R17" s="1130"/>
      <c r="S17" s="1130"/>
      <c r="T17" s="1130"/>
      <c r="U17" s="1130"/>
      <c r="V17" s="1130"/>
      <c r="W17" s="1130"/>
      <c r="X17" s="1130"/>
      <c r="Y17" s="1130"/>
      <c r="Z17" s="1130"/>
      <c r="AA17" s="1130"/>
      <c r="AB17" s="1130"/>
      <c r="AC17" s="1130"/>
      <c r="AD17" s="1130"/>
      <c r="AE17" s="1130"/>
      <c r="AF17" s="1130"/>
      <c r="AG17" s="1130"/>
      <c r="AH17" s="1130"/>
      <c r="AI17" s="1130"/>
      <c r="AJ17" s="1130"/>
      <c r="AK17" s="1130"/>
      <c r="AL17" s="1130"/>
      <c r="AM17" s="1130"/>
      <c r="AN17" s="1130"/>
      <c r="AO17" s="1130"/>
      <c r="AP17" s="1130"/>
      <c r="AQ17" s="1130"/>
      <c r="AR17" s="1130"/>
      <c r="AS17" s="1130"/>
      <c r="AT17" s="1130"/>
      <c r="AU17" s="1130"/>
      <c r="AV17" s="1130"/>
      <c r="AW17" s="1130"/>
      <c r="AX17" s="1130"/>
      <c r="AY17" s="1130"/>
      <c r="AZ17" s="1130"/>
      <c r="BA17" s="1130"/>
      <c r="BB17" s="1130"/>
      <c r="BC17" s="1130"/>
      <c r="BD17" s="1130"/>
      <c r="BE17" s="1130"/>
      <c r="BF17" s="1130"/>
      <c r="BG17" s="1130"/>
      <c r="BH17" s="1130"/>
      <c r="BI17" s="1130"/>
      <c r="BJ17" s="1130"/>
      <c r="BK17" s="1130"/>
      <c r="BL17" s="1130"/>
      <c r="BM17" s="1130"/>
      <c r="BN17" s="1130"/>
      <c r="BO17" s="1130"/>
      <c r="BP17" s="1130"/>
      <c r="BQ17" s="1130"/>
      <c r="BR17" s="1130"/>
      <c r="BS17" s="1130"/>
      <c r="BT17" s="1130"/>
      <c r="BU17" s="1130"/>
      <c r="BV17" s="1130"/>
      <c r="BW17" s="1130"/>
      <c r="BX17" s="1130"/>
    </row>
    <row r="18" spans="1:76" s="1194" customFormat="1" ht="24.75" customHeight="1">
      <c r="A18" s="1185" t="s">
        <v>194</v>
      </c>
      <c r="B18" s="1186" t="s">
        <v>180</v>
      </c>
      <c r="C18" s="1187" t="s">
        <v>195</v>
      </c>
      <c r="D18" s="1188">
        <v>3337.60991</v>
      </c>
      <c r="E18" s="1189"/>
      <c r="F18" s="1195">
        <v>47.91069</v>
      </c>
      <c r="G18" s="1195">
        <v>47.91069</v>
      </c>
      <c r="H18" s="1196">
        <v>47.91069</v>
      </c>
      <c r="I18" s="1192">
        <v>0</v>
      </c>
      <c r="J18" s="1184"/>
      <c r="K18" s="1193"/>
      <c r="L18" s="1143" t="s">
        <v>2</v>
      </c>
      <c r="M18" s="1143" t="s">
        <v>2</v>
      </c>
      <c r="N18" s="1130"/>
      <c r="O18" s="1130"/>
      <c r="P18" s="1130"/>
      <c r="Q18" s="1130"/>
      <c r="R18" s="1130"/>
      <c r="S18" s="1130"/>
      <c r="T18" s="1130"/>
      <c r="U18" s="1130"/>
      <c r="V18" s="1130"/>
      <c r="W18" s="1130"/>
      <c r="X18" s="1130"/>
      <c r="Y18" s="1130"/>
      <c r="Z18" s="1130"/>
      <c r="AA18" s="1130"/>
      <c r="AB18" s="1130"/>
      <c r="AC18" s="1130"/>
      <c r="AD18" s="1130"/>
      <c r="AE18" s="1130"/>
      <c r="AF18" s="1130"/>
      <c r="AG18" s="1130"/>
      <c r="AH18" s="1130"/>
      <c r="AI18" s="1130"/>
      <c r="AJ18" s="1130"/>
      <c r="AK18" s="1130"/>
      <c r="AL18" s="1130"/>
      <c r="AM18" s="1130"/>
      <c r="AN18" s="1130"/>
      <c r="AO18" s="1130"/>
      <c r="AP18" s="1130"/>
      <c r="AQ18" s="1130"/>
      <c r="AR18" s="1130"/>
      <c r="AS18" s="1130"/>
      <c r="AT18" s="1130"/>
      <c r="AU18" s="1130"/>
      <c r="AV18" s="1130"/>
      <c r="AW18" s="1130"/>
      <c r="AX18" s="1130"/>
      <c r="AY18" s="1130"/>
      <c r="AZ18" s="1130"/>
      <c r="BA18" s="1130"/>
      <c r="BB18" s="1130"/>
      <c r="BC18" s="1130"/>
      <c r="BD18" s="1130"/>
      <c r="BE18" s="1130"/>
      <c r="BF18" s="1130"/>
      <c r="BG18" s="1130"/>
      <c r="BH18" s="1130"/>
      <c r="BI18" s="1130"/>
      <c r="BJ18" s="1130"/>
      <c r="BK18" s="1130"/>
      <c r="BL18" s="1130"/>
      <c r="BM18" s="1130"/>
      <c r="BN18" s="1130"/>
      <c r="BO18" s="1130"/>
      <c r="BP18" s="1130"/>
      <c r="BQ18" s="1130"/>
      <c r="BR18" s="1130"/>
      <c r="BS18" s="1130"/>
      <c r="BT18" s="1130"/>
      <c r="BU18" s="1130"/>
      <c r="BV18" s="1130"/>
      <c r="BW18" s="1130"/>
      <c r="BX18" s="1130"/>
    </row>
    <row r="19" spans="1:76" s="1194" customFormat="1" ht="24.75" customHeight="1">
      <c r="A19" s="1185" t="s">
        <v>196</v>
      </c>
      <c r="B19" s="1198" t="s">
        <v>180</v>
      </c>
      <c r="C19" s="1187" t="s">
        <v>197</v>
      </c>
      <c r="D19" s="1189">
        <v>0</v>
      </c>
      <c r="E19" s="1189"/>
      <c r="F19" s="1195">
        <v>0</v>
      </c>
      <c r="G19" s="1195">
        <v>0</v>
      </c>
      <c r="H19" s="1196">
        <v>0</v>
      </c>
      <c r="I19" s="1192">
        <v>0</v>
      </c>
      <c r="J19" s="1184"/>
      <c r="K19" s="1193"/>
      <c r="L19" s="1143" t="s">
        <v>2</v>
      </c>
      <c r="M19" s="1143" t="s">
        <v>2</v>
      </c>
      <c r="N19" s="1130"/>
      <c r="O19" s="1130"/>
      <c r="P19" s="1130"/>
      <c r="Q19" s="1130"/>
      <c r="R19" s="1130"/>
      <c r="S19" s="1130"/>
      <c r="T19" s="1130"/>
      <c r="U19" s="1130"/>
      <c r="V19" s="1130"/>
      <c r="W19" s="1130"/>
      <c r="X19" s="1130"/>
      <c r="Y19" s="1130"/>
      <c r="Z19" s="1130"/>
      <c r="AA19" s="1130"/>
      <c r="AB19" s="1130"/>
      <c r="AC19" s="1130"/>
      <c r="AD19" s="1130"/>
      <c r="AE19" s="1130"/>
      <c r="AF19" s="1130"/>
      <c r="AG19" s="1130"/>
      <c r="AH19" s="1130"/>
      <c r="AI19" s="1130"/>
      <c r="AJ19" s="1130"/>
      <c r="AK19" s="1130"/>
      <c r="AL19" s="1130"/>
      <c r="AM19" s="1130"/>
      <c r="AN19" s="1130"/>
      <c r="AO19" s="1130"/>
      <c r="AP19" s="1130"/>
      <c r="AQ19" s="1130"/>
      <c r="AR19" s="1130"/>
      <c r="AS19" s="1130"/>
      <c r="AT19" s="1130"/>
      <c r="AU19" s="1130"/>
      <c r="AV19" s="1130"/>
      <c r="AW19" s="1130"/>
      <c r="AX19" s="1130"/>
      <c r="AY19" s="1130"/>
      <c r="AZ19" s="1130"/>
      <c r="BA19" s="1130"/>
      <c r="BB19" s="1130"/>
      <c r="BC19" s="1130"/>
      <c r="BD19" s="1130"/>
      <c r="BE19" s="1130"/>
      <c r="BF19" s="1130"/>
      <c r="BG19" s="1130"/>
      <c r="BH19" s="1130"/>
      <c r="BI19" s="1130"/>
      <c r="BJ19" s="1130"/>
      <c r="BK19" s="1130"/>
      <c r="BL19" s="1130"/>
      <c r="BM19" s="1130"/>
      <c r="BN19" s="1130"/>
      <c r="BO19" s="1130"/>
      <c r="BP19" s="1130"/>
      <c r="BQ19" s="1130"/>
      <c r="BR19" s="1130"/>
      <c r="BS19" s="1130"/>
      <c r="BT19" s="1130"/>
      <c r="BU19" s="1130"/>
      <c r="BV19" s="1130"/>
      <c r="BW19" s="1130"/>
      <c r="BX19" s="1130"/>
    </row>
    <row r="20" spans="1:76" s="1194" customFormat="1" ht="24.75" customHeight="1">
      <c r="A20" s="1185" t="s">
        <v>198</v>
      </c>
      <c r="B20" s="1186" t="s">
        <v>180</v>
      </c>
      <c r="C20" s="1187" t="s">
        <v>199</v>
      </c>
      <c r="D20" s="1188">
        <v>97.14739999999999</v>
      </c>
      <c r="E20" s="1189"/>
      <c r="F20" s="1195">
        <v>0</v>
      </c>
      <c r="G20" s="1195">
        <v>0</v>
      </c>
      <c r="H20" s="1196">
        <v>0</v>
      </c>
      <c r="I20" s="1192">
        <v>0</v>
      </c>
      <c r="J20" s="1184"/>
      <c r="K20" s="1193"/>
      <c r="L20" s="1143" t="s">
        <v>2</v>
      </c>
      <c r="M20" s="1143" t="s">
        <v>2</v>
      </c>
      <c r="N20" s="1130"/>
      <c r="O20" s="1130"/>
      <c r="P20" s="1130"/>
      <c r="Q20" s="1130"/>
      <c r="R20" s="1130"/>
      <c r="S20" s="1130"/>
      <c r="T20" s="1130"/>
      <c r="U20" s="1130"/>
      <c r="V20" s="1130"/>
      <c r="W20" s="1130"/>
      <c r="X20" s="1130"/>
      <c r="Y20" s="1130"/>
      <c r="Z20" s="1130"/>
      <c r="AA20" s="1130"/>
      <c r="AB20" s="1130"/>
      <c r="AC20" s="1130"/>
      <c r="AD20" s="1130"/>
      <c r="AE20" s="1130"/>
      <c r="AF20" s="1130"/>
      <c r="AG20" s="1130"/>
      <c r="AH20" s="1130"/>
      <c r="AI20" s="1130"/>
      <c r="AJ20" s="1130"/>
      <c r="AK20" s="1130"/>
      <c r="AL20" s="1130"/>
      <c r="AM20" s="1130"/>
      <c r="AN20" s="1130"/>
      <c r="AO20" s="1130"/>
      <c r="AP20" s="1130"/>
      <c r="AQ20" s="1130"/>
      <c r="AR20" s="1130"/>
      <c r="AS20" s="1130"/>
      <c r="AT20" s="1130"/>
      <c r="AU20" s="1130"/>
      <c r="AV20" s="1130"/>
      <c r="AW20" s="1130"/>
      <c r="AX20" s="1130"/>
      <c r="AY20" s="1130"/>
      <c r="AZ20" s="1130"/>
      <c r="BA20" s="1130"/>
      <c r="BB20" s="1130"/>
      <c r="BC20" s="1130"/>
      <c r="BD20" s="1130"/>
      <c r="BE20" s="1130"/>
      <c r="BF20" s="1130"/>
      <c r="BG20" s="1130"/>
      <c r="BH20" s="1130"/>
      <c r="BI20" s="1130"/>
      <c r="BJ20" s="1130"/>
      <c r="BK20" s="1130"/>
      <c r="BL20" s="1130"/>
      <c r="BM20" s="1130"/>
      <c r="BN20" s="1130"/>
      <c r="BO20" s="1130"/>
      <c r="BP20" s="1130"/>
      <c r="BQ20" s="1130"/>
      <c r="BR20" s="1130"/>
      <c r="BS20" s="1130"/>
      <c r="BT20" s="1130"/>
      <c r="BU20" s="1130"/>
      <c r="BV20" s="1130"/>
      <c r="BW20" s="1130"/>
      <c r="BX20" s="1130"/>
    </row>
    <row r="21" spans="1:76" s="1194" customFormat="1" ht="24.75" customHeight="1">
      <c r="A21" s="1185" t="s">
        <v>200</v>
      </c>
      <c r="B21" s="1186" t="s">
        <v>180</v>
      </c>
      <c r="C21" s="1187" t="s">
        <v>201</v>
      </c>
      <c r="D21" s="1189">
        <v>534.3773</v>
      </c>
      <c r="E21" s="1189"/>
      <c r="F21" s="1195">
        <v>0</v>
      </c>
      <c r="G21" s="1195">
        <v>0</v>
      </c>
      <c r="H21" s="1196">
        <v>0</v>
      </c>
      <c r="I21" s="1192">
        <v>0</v>
      </c>
      <c r="J21" s="1184"/>
      <c r="K21" s="1193"/>
      <c r="L21" s="1143" t="s">
        <v>2</v>
      </c>
      <c r="M21" s="1143" t="s">
        <v>2</v>
      </c>
      <c r="N21" s="1130"/>
      <c r="O21" s="1130"/>
      <c r="P21" s="1130"/>
      <c r="Q21" s="1130"/>
      <c r="R21" s="1130"/>
      <c r="S21" s="1130"/>
      <c r="T21" s="1130"/>
      <c r="U21" s="1130"/>
      <c r="V21" s="1130"/>
      <c r="W21" s="1130"/>
      <c r="X21" s="1130"/>
      <c r="Y21" s="1130"/>
      <c r="Z21" s="1130"/>
      <c r="AA21" s="1130"/>
      <c r="AB21" s="1130"/>
      <c r="AC21" s="1130"/>
      <c r="AD21" s="1130"/>
      <c r="AE21" s="1130"/>
      <c r="AF21" s="1130"/>
      <c r="AG21" s="1130"/>
      <c r="AH21" s="1130"/>
      <c r="AI21" s="1130"/>
      <c r="AJ21" s="1130"/>
      <c r="AK21" s="1130"/>
      <c r="AL21" s="1130"/>
      <c r="AM21" s="1130"/>
      <c r="AN21" s="1130"/>
      <c r="AO21" s="1130"/>
      <c r="AP21" s="1130"/>
      <c r="AQ21" s="1130"/>
      <c r="AR21" s="1130"/>
      <c r="AS21" s="1130"/>
      <c r="AT21" s="1130"/>
      <c r="AU21" s="1130"/>
      <c r="AV21" s="1130"/>
      <c r="AW21" s="1130"/>
      <c r="AX21" s="1130"/>
      <c r="AY21" s="1130"/>
      <c r="AZ21" s="1130"/>
      <c r="BA21" s="1130"/>
      <c r="BB21" s="1130"/>
      <c r="BC21" s="1130"/>
      <c r="BD21" s="1130"/>
      <c r="BE21" s="1130"/>
      <c r="BF21" s="1130"/>
      <c r="BG21" s="1130"/>
      <c r="BH21" s="1130"/>
      <c r="BI21" s="1130"/>
      <c r="BJ21" s="1130"/>
      <c r="BK21" s="1130"/>
      <c r="BL21" s="1130"/>
      <c r="BM21" s="1130"/>
      <c r="BN21" s="1130"/>
      <c r="BO21" s="1130"/>
      <c r="BP21" s="1130"/>
      <c r="BQ21" s="1130"/>
      <c r="BR21" s="1130"/>
      <c r="BS21" s="1130"/>
      <c r="BT21" s="1130"/>
      <c r="BU21" s="1130"/>
      <c r="BV21" s="1130"/>
      <c r="BW21" s="1130"/>
      <c r="BX21" s="1130"/>
    </row>
    <row r="22" spans="1:13" ht="24.75" customHeight="1">
      <c r="A22" s="1185" t="s">
        <v>202</v>
      </c>
      <c r="B22" s="1186" t="s">
        <v>180</v>
      </c>
      <c r="C22" s="1187" t="s">
        <v>203</v>
      </c>
      <c r="D22" s="1189">
        <v>0</v>
      </c>
      <c r="E22" s="1189"/>
      <c r="F22" s="1195">
        <v>0</v>
      </c>
      <c r="G22" s="1195">
        <v>0</v>
      </c>
      <c r="H22" s="1196">
        <v>0</v>
      </c>
      <c r="I22" s="1192">
        <v>0</v>
      </c>
      <c r="J22" s="1184"/>
      <c r="K22" s="1193"/>
      <c r="L22" s="1143" t="s">
        <v>2</v>
      </c>
      <c r="M22" s="1143"/>
    </row>
    <row r="23" spans="1:76" s="1194" customFormat="1" ht="24.75" customHeight="1">
      <c r="A23" s="1185" t="s">
        <v>206</v>
      </c>
      <c r="B23" s="1186" t="s">
        <v>180</v>
      </c>
      <c r="C23" s="1187" t="s">
        <v>207</v>
      </c>
      <c r="D23" s="1188">
        <v>11432.995899999994</v>
      </c>
      <c r="E23" s="1189"/>
      <c r="F23" s="1199">
        <v>0.045</v>
      </c>
      <c r="G23" s="1199">
        <v>0.045</v>
      </c>
      <c r="H23" s="1196">
        <v>0.045</v>
      </c>
      <c r="I23" s="1200">
        <v>0</v>
      </c>
      <c r="J23" s="1184"/>
      <c r="K23" s="1193"/>
      <c r="L23" s="1143" t="s">
        <v>2</v>
      </c>
      <c r="M23" s="1143"/>
      <c r="N23" s="1130"/>
      <c r="O23" s="1130"/>
      <c r="P23" s="1130"/>
      <c r="Q23" s="1130"/>
      <c r="R23" s="1130"/>
      <c r="S23" s="1130"/>
      <c r="T23" s="1130"/>
      <c r="U23" s="1130"/>
      <c r="V23" s="1130"/>
      <c r="W23" s="1130"/>
      <c r="X23" s="1130"/>
      <c r="Y23" s="1130"/>
      <c r="Z23" s="1130"/>
      <c r="AA23" s="1130"/>
      <c r="AB23" s="1130"/>
      <c r="AC23" s="1130"/>
      <c r="AD23" s="1130"/>
      <c r="AE23" s="1130"/>
      <c r="AF23" s="1130"/>
      <c r="AG23" s="1130"/>
      <c r="AH23" s="1130"/>
      <c r="AI23" s="1130"/>
      <c r="AJ23" s="1130"/>
      <c r="AK23" s="1130"/>
      <c r="AL23" s="1130"/>
      <c r="AM23" s="1130"/>
      <c r="AN23" s="1130"/>
      <c r="AO23" s="1130"/>
      <c r="AP23" s="1130"/>
      <c r="AQ23" s="1130"/>
      <c r="AR23" s="1130"/>
      <c r="AS23" s="1130"/>
      <c r="AT23" s="1130"/>
      <c r="AU23" s="1130"/>
      <c r="AV23" s="1130"/>
      <c r="AW23" s="1130"/>
      <c r="AX23" s="1130"/>
      <c r="AY23" s="1130"/>
      <c r="AZ23" s="1130"/>
      <c r="BA23" s="1130"/>
      <c r="BB23" s="1130"/>
      <c r="BC23" s="1130"/>
      <c r="BD23" s="1130"/>
      <c r="BE23" s="1130"/>
      <c r="BF23" s="1130"/>
      <c r="BG23" s="1130"/>
      <c r="BH23" s="1130"/>
      <c r="BI23" s="1130"/>
      <c r="BJ23" s="1130"/>
      <c r="BK23" s="1130"/>
      <c r="BL23" s="1130"/>
      <c r="BM23" s="1130"/>
      <c r="BN23" s="1130"/>
      <c r="BO23" s="1130"/>
      <c r="BP23" s="1130"/>
      <c r="BQ23" s="1130"/>
      <c r="BR23" s="1130"/>
      <c r="BS23" s="1130"/>
      <c r="BT23" s="1130"/>
      <c r="BU23" s="1130"/>
      <c r="BV23" s="1130"/>
      <c r="BW23" s="1130"/>
      <c r="BX23" s="1130"/>
    </row>
    <row r="24" spans="1:76" s="1202" customFormat="1" ht="24.75" customHeight="1">
      <c r="A24" s="1185" t="s">
        <v>209</v>
      </c>
      <c r="B24" s="1186" t="s">
        <v>180</v>
      </c>
      <c r="C24" s="1187" t="s">
        <v>210</v>
      </c>
      <c r="D24" s="1201">
        <v>22.97676</v>
      </c>
      <c r="E24" s="1189"/>
      <c r="F24" s="1195">
        <v>0</v>
      </c>
      <c r="G24" s="1195">
        <v>0</v>
      </c>
      <c r="H24" s="1196">
        <v>0</v>
      </c>
      <c r="I24" s="1192">
        <v>0</v>
      </c>
      <c r="J24" s="1184"/>
      <c r="K24" s="1193"/>
      <c r="L24" s="1143" t="s">
        <v>2</v>
      </c>
      <c r="M24" s="1143"/>
      <c r="N24" s="1130"/>
      <c r="O24" s="1130"/>
      <c r="P24" s="1130"/>
      <c r="Q24" s="1130"/>
      <c r="R24" s="1130"/>
      <c r="S24" s="1130"/>
      <c r="T24" s="1130"/>
      <c r="U24" s="1130"/>
      <c r="V24" s="1130"/>
      <c r="W24" s="1130"/>
      <c r="X24" s="1130"/>
      <c r="Y24" s="1130"/>
      <c r="Z24" s="1130"/>
      <c r="AA24" s="1130"/>
      <c r="AB24" s="1130"/>
      <c r="AC24" s="1130"/>
      <c r="AD24" s="1130"/>
      <c r="AE24" s="1130"/>
      <c r="AF24" s="1130"/>
      <c r="AG24" s="1130"/>
      <c r="AH24" s="1130"/>
      <c r="AI24" s="1130"/>
      <c r="AJ24" s="1130"/>
      <c r="AK24" s="1130"/>
      <c r="AL24" s="1130"/>
      <c r="AM24" s="1130"/>
      <c r="AN24" s="1130"/>
      <c r="AO24" s="1130"/>
      <c r="AP24" s="1130"/>
      <c r="AQ24" s="1130"/>
      <c r="AR24" s="1130"/>
      <c r="AS24" s="1130"/>
      <c r="AT24" s="1130"/>
      <c r="AU24" s="1130"/>
      <c r="AV24" s="1130"/>
      <c r="AW24" s="1130"/>
      <c r="AX24" s="1130"/>
      <c r="AY24" s="1130"/>
      <c r="AZ24" s="1130"/>
      <c r="BA24" s="1130"/>
      <c r="BB24" s="1130"/>
      <c r="BC24" s="1130"/>
      <c r="BD24" s="1130"/>
      <c r="BE24" s="1130"/>
      <c r="BF24" s="1130"/>
      <c r="BG24" s="1130"/>
      <c r="BH24" s="1130"/>
      <c r="BI24" s="1130"/>
      <c r="BJ24" s="1130"/>
      <c r="BK24" s="1130"/>
      <c r="BL24" s="1130"/>
      <c r="BM24" s="1130"/>
      <c r="BN24" s="1130"/>
      <c r="BO24" s="1130"/>
      <c r="BP24" s="1130"/>
      <c r="BQ24" s="1130"/>
      <c r="BR24" s="1130"/>
      <c r="BS24" s="1130"/>
      <c r="BT24" s="1130"/>
      <c r="BU24" s="1130"/>
      <c r="BV24" s="1130"/>
      <c r="BW24" s="1130"/>
      <c r="BX24" s="1130"/>
    </row>
    <row r="25" spans="1:76" s="1205" customFormat="1" ht="24.75" customHeight="1">
      <c r="A25" s="1185" t="s">
        <v>212</v>
      </c>
      <c r="B25" s="1186" t="s">
        <v>180</v>
      </c>
      <c r="C25" s="1187" t="s">
        <v>749</v>
      </c>
      <c r="D25" s="1203" t="s">
        <v>2</v>
      </c>
      <c r="E25" s="1189"/>
      <c r="F25" s="1195" t="s">
        <v>2</v>
      </c>
      <c r="G25" s="1195"/>
      <c r="H25" s="1204" t="s">
        <v>2</v>
      </c>
      <c r="I25" s="1192" t="s">
        <v>2</v>
      </c>
      <c r="J25" s="1184"/>
      <c r="K25" s="1193"/>
      <c r="L25" s="1143" t="s">
        <v>2</v>
      </c>
      <c r="M25" s="1143"/>
      <c r="N25" s="1130"/>
      <c r="O25" s="1130"/>
      <c r="P25" s="1130"/>
      <c r="Q25" s="1130"/>
      <c r="R25" s="1130"/>
      <c r="S25" s="1130"/>
      <c r="T25" s="1130"/>
      <c r="U25" s="1130"/>
      <c r="V25" s="1130"/>
      <c r="W25" s="1130"/>
      <c r="X25" s="1130"/>
      <c r="Y25" s="1130"/>
      <c r="Z25" s="1130"/>
      <c r="AA25" s="1130"/>
      <c r="AB25" s="1130"/>
      <c r="AC25" s="1130"/>
      <c r="AD25" s="1130"/>
      <c r="AE25" s="1130"/>
      <c r="AF25" s="1130"/>
      <c r="AG25" s="1130"/>
      <c r="AH25" s="1130"/>
      <c r="AI25" s="1130"/>
      <c r="AJ25" s="1130"/>
      <c r="AK25" s="1130"/>
      <c r="AL25" s="1130"/>
      <c r="AM25" s="1130"/>
      <c r="AN25" s="1130"/>
      <c r="AO25" s="1130"/>
      <c r="AP25" s="1130"/>
      <c r="AQ25" s="1130"/>
      <c r="AR25" s="1130"/>
      <c r="AS25" s="1130"/>
      <c r="AT25" s="1130"/>
      <c r="AU25" s="1130"/>
      <c r="AV25" s="1130"/>
      <c r="AW25" s="1130"/>
      <c r="AX25" s="1130"/>
      <c r="AY25" s="1130"/>
      <c r="AZ25" s="1130"/>
      <c r="BA25" s="1130"/>
      <c r="BB25" s="1130"/>
      <c r="BC25" s="1130"/>
      <c r="BD25" s="1130"/>
      <c r="BE25" s="1130"/>
      <c r="BF25" s="1130"/>
      <c r="BG25" s="1130"/>
      <c r="BH25" s="1130"/>
      <c r="BI25" s="1130"/>
      <c r="BJ25" s="1130"/>
      <c r="BK25" s="1130"/>
      <c r="BL25" s="1130"/>
      <c r="BM25" s="1130"/>
      <c r="BN25" s="1130"/>
      <c r="BO25" s="1130"/>
      <c r="BP25" s="1130"/>
      <c r="BQ25" s="1130"/>
      <c r="BR25" s="1130"/>
      <c r="BS25" s="1130"/>
      <c r="BT25" s="1130"/>
      <c r="BU25" s="1130"/>
      <c r="BV25" s="1130"/>
      <c r="BW25" s="1130"/>
      <c r="BX25" s="1130"/>
    </row>
    <row r="26" spans="1:76" s="1205" customFormat="1" ht="16.5" customHeight="1">
      <c r="A26" s="1185"/>
      <c r="B26" s="1186"/>
      <c r="C26" s="1187" t="s">
        <v>750</v>
      </c>
      <c r="D26" s="1201">
        <v>2044.31242</v>
      </c>
      <c r="E26" s="1189"/>
      <c r="F26" s="1195">
        <v>0</v>
      </c>
      <c r="G26" s="1195">
        <v>0</v>
      </c>
      <c r="H26" s="1196">
        <v>0</v>
      </c>
      <c r="I26" s="1192">
        <v>0</v>
      </c>
      <c r="J26" s="1184"/>
      <c r="K26" s="1193"/>
      <c r="L26" s="1143" t="s">
        <v>2</v>
      </c>
      <c r="M26" s="1143"/>
      <c r="N26" s="1130"/>
      <c r="O26" s="1130"/>
      <c r="P26" s="1130"/>
      <c r="Q26" s="1130"/>
      <c r="R26" s="1130"/>
      <c r="S26" s="1130"/>
      <c r="T26" s="1130"/>
      <c r="U26" s="1130"/>
      <c r="V26" s="1130"/>
      <c r="W26" s="1130"/>
      <c r="X26" s="1130"/>
      <c r="Y26" s="1130"/>
      <c r="Z26" s="1130"/>
      <c r="AA26" s="1130"/>
      <c r="AB26" s="1130"/>
      <c r="AC26" s="1130"/>
      <c r="AD26" s="1130"/>
      <c r="AE26" s="1130"/>
      <c r="AF26" s="1130"/>
      <c r="AG26" s="1130"/>
      <c r="AH26" s="1130"/>
      <c r="AI26" s="1130"/>
      <c r="AJ26" s="1130"/>
      <c r="AK26" s="1130"/>
      <c r="AL26" s="1130"/>
      <c r="AM26" s="1130"/>
      <c r="AN26" s="1130"/>
      <c r="AO26" s="1130"/>
      <c r="AP26" s="1130"/>
      <c r="AQ26" s="1130"/>
      <c r="AR26" s="1130"/>
      <c r="AS26" s="1130"/>
      <c r="AT26" s="1130"/>
      <c r="AU26" s="1130"/>
      <c r="AV26" s="1130"/>
      <c r="AW26" s="1130"/>
      <c r="AX26" s="1130"/>
      <c r="AY26" s="1130"/>
      <c r="AZ26" s="1130"/>
      <c r="BA26" s="1130"/>
      <c r="BB26" s="1130"/>
      <c r="BC26" s="1130"/>
      <c r="BD26" s="1130"/>
      <c r="BE26" s="1130"/>
      <c r="BF26" s="1130"/>
      <c r="BG26" s="1130"/>
      <c r="BH26" s="1130"/>
      <c r="BI26" s="1130"/>
      <c r="BJ26" s="1130"/>
      <c r="BK26" s="1130"/>
      <c r="BL26" s="1130"/>
      <c r="BM26" s="1130"/>
      <c r="BN26" s="1130"/>
      <c r="BO26" s="1130"/>
      <c r="BP26" s="1130"/>
      <c r="BQ26" s="1130"/>
      <c r="BR26" s="1130"/>
      <c r="BS26" s="1130"/>
      <c r="BT26" s="1130"/>
      <c r="BU26" s="1130"/>
      <c r="BV26" s="1130"/>
      <c r="BW26" s="1130"/>
      <c r="BX26" s="1130"/>
    </row>
    <row r="27" spans="1:76" s="1205" customFormat="1" ht="24.75" customHeight="1">
      <c r="A27" s="1185" t="s">
        <v>217</v>
      </c>
      <c r="B27" s="1186" t="s">
        <v>180</v>
      </c>
      <c r="C27" s="1187" t="s">
        <v>218</v>
      </c>
      <c r="D27" s="1189">
        <v>0</v>
      </c>
      <c r="E27" s="1189"/>
      <c r="F27" s="1195">
        <v>0</v>
      </c>
      <c r="G27" s="1195">
        <v>0</v>
      </c>
      <c r="H27" s="1196">
        <v>0</v>
      </c>
      <c r="I27" s="1192">
        <v>0</v>
      </c>
      <c r="J27" s="1184"/>
      <c r="K27" s="1193"/>
      <c r="L27" s="1143"/>
      <c r="M27" s="1143"/>
      <c r="N27" s="1130"/>
      <c r="O27" s="1130"/>
      <c r="P27" s="1130"/>
      <c r="Q27" s="1130"/>
      <c r="R27" s="1130"/>
      <c r="S27" s="1130"/>
      <c r="T27" s="1130"/>
      <c r="U27" s="1130"/>
      <c r="V27" s="1130"/>
      <c r="W27" s="1130"/>
      <c r="X27" s="1130"/>
      <c r="Y27" s="1130"/>
      <c r="Z27" s="1130"/>
      <c r="AA27" s="1130"/>
      <c r="AB27" s="1130"/>
      <c r="AC27" s="1130"/>
      <c r="AD27" s="1130"/>
      <c r="AE27" s="1130"/>
      <c r="AF27" s="1130"/>
      <c r="AG27" s="1130"/>
      <c r="AH27" s="1130"/>
      <c r="AI27" s="1130"/>
      <c r="AJ27" s="1130"/>
      <c r="AK27" s="1130"/>
      <c r="AL27" s="1130"/>
      <c r="AM27" s="1130"/>
      <c r="AN27" s="1130"/>
      <c r="AO27" s="1130"/>
      <c r="AP27" s="1130"/>
      <c r="AQ27" s="1130"/>
      <c r="AR27" s="1130"/>
      <c r="AS27" s="1130"/>
      <c r="AT27" s="1130"/>
      <c r="AU27" s="1130"/>
      <c r="AV27" s="1130"/>
      <c r="AW27" s="1130"/>
      <c r="AX27" s="1130"/>
      <c r="AY27" s="1130"/>
      <c r="AZ27" s="1130"/>
      <c r="BA27" s="1130"/>
      <c r="BB27" s="1130"/>
      <c r="BC27" s="1130"/>
      <c r="BD27" s="1130"/>
      <c r="BE27" s="1130"/>
      <c r="BF27" s="1130"/>
      <c r="BG27" s="1130"/>
      <c r="BH27" s="1130"/>
      <c r="BI27" s="1130"/>
      <c r="BJ27" s="1130"/>
      <c r="BK27" s="1130"/>
      <c r="BL27" s="1130"/>
      <c r="BM27" s="1130"/>
      <c r="BN27" s="1130"/>
      <c r="BO27" s="1130"/>
      <c r="BP27" s="1130"/>
      <c r="BQ27" s="1130"/>
      <c r="BR27" s="1130"/>
      <c r="BS27" s="1130"/>
      <c r="BT27" s="1130"/>
      <c r="BU27" s="1130"/>
      <c r="BV27" s="1130"/>
      <c r="BW27" s="1130"/>
      <c r="BX27" s="1130"/>
    </row>
    <row r="28" spans="1:76" s="1206" customFormat="1" ht="24.75" customHeight="1">
      <c r="A28" s="1185" t="s">
        <v>219</v>
      </c>
      <c r="B28" s="1186" t="s">
        <v>180</v>
      </c>
      <c r="C28" s="1187" t="s">
        <v>220</v>
      </c>
      <c r="D28" s="1201">
        <v>3322.1821299999997</v>
      </c>
      <c r="E28" s="1189"/>
      <c r="F28" s="1190">
        <v>1004.16314</v>
      </c>
      <c r="G28" s="1190">
        <v>1003.7231400000001</v>
      </c>
      <c r="H28" s="1191">
        <v>1004.16314</v>
      </c>
      <c r="I28" s="1192">
        <v>0</v>
      </c>
      <c r="J28" s="1184"/>
      <c r="K28" s="1193"/>
      <c r="L28" s="1143" t="s">
        <v>2</v>
      </c>
      <c r="M28" s="1143"/>
      <c r="N28" s="1130"/>
      <c r="O28" s="1130"/>
      <c r="P28" s="1130"/>
      <c r="Q28" s="1130"/>
      <c r="R28" s="1130"/>
      <c r="S28" s="1130"/>
      <c r="T28" s="1130"/>
      <c r="U28" s="1130"/>
      <c r="V28" s="1130"/>
      <c r="W28" s="1130"/>
      <c r="X28" s="1130"/>
      <c r="Y28" s="1130"/>
      <c r="Z28" s="1130"/>
      <c r="AA28" s="1130"/>
      <c r="AB28" s="1130"/>
      <c r="AC28" s="1130"/>
      <c r="AD28" s="1130"/>
      <c r="AE28" s="1130"/>
      <c r="AF28" s="1130"/>
      <c r="AG28" s="1130"/>
      <c r="AH28" s="1130"/>
      <c r="AI28" s="1130"/>
      <c r="AJ28" s="1130"/>
      <c r="AK28" s="1130"/>
      <c r="AL28" s="1130"/>
      <c r="AM28" s="1130"/>
      <c r="AN28" s="1130"/>
      <c r="AO28" s="1130"/>
      <c r="AP28" s="1130"/>
      <c r="AQ28" s="1130"/>
      <c r="AR28" s="1130"/>
      <c r="AS28" s="1130"/>
      <c r="AT28" s="1130"/>
      <c r="AU28" s="1130"/>
      <c r="AV28" s="1130"/>
      <c r="AW28" s="1130"/>
      <c r="AX28" s="1130"/>
      <c r="AY28" s="1130"/>
      <c r="AZ28" s="1130"/>
      <c r="BA28" s="1130"/>
      <c r="BB28" s="1130"/>
      <c r="BC28" s="1130"/>
      <c r="BD28" s="1130"/>
      <c r="BE28" s="1130"/>
      <c r="BF28" s="1130"/>
      <c r="BG28" s="1130"/>
      <c r="BH28" s="1130"/>
      <c r="BI28" s="1130"/>
      <c r="BJ28" s="1130"/>
      <c r="BK28" s="1130"/>
      <c r="BL28" s="1130"/>
      <c r="BM28" s="1130"/>
      <c r="BN28" s="1130"/>
      <c r="BO28" s="1130"/>
      <c r="BP28" s="1130"/>
      <c r="BQ28" s="1130"/>
      <c r="BR28" s="1130"/>
      <c r="BS28" s="1130"/>
      <c r="BT28" s="1130"/>
      <c r="BU28" s="1130"/>
      <c r="BV28" s="1130"/>
      <c r="BW28" s="1130"/>
      <c r="BX28" s="1130"/>
    </row>
    <row r="29" spans="1:76" s="1205" customFormat="1" ht="24.75" customHeight="1">
      <c r="A29" s="1185" t="s">
        <v>223</v>
      </c>
      <c r="B29" s="1186" t="s">
        <v>180</v>
      </c>
      <c r="C29" s="1187" t="s">
        <v>224</v>
      </c>
      <c r="D29" s="1201">
        <v>11064.74941</v>
      </c>
      <c r="E29" s="1189"/>
      <c r="F29" s="1190">
        <v>0</v>
      </c>
      <c r="G29" s="1195">
        <v>0</v>
      </c>
      <c r="H29" s="1196">
        <v>0</v>
      </c>
      <c r="I29" s="1192">
        <v>0</v>
      </c>
      <c r="J29" s="1184"/>
      <c r="K29" s="1193"/>
      <c r="L29" s="1143" t="s">
        <v>2</v>
      </c>
      <c r="M29" s="1143"/>
      <c r="N29" s="1130"/>
      <c r="O29" s="1130"/>
      <c r="P29" s="1130"/>
      <c r="Q29" s="1130"/>
      <c r="R29" s="1130"/>
      <c r="S29" s="1130"/>
      <c r="T29" s="1130"/>
      <c r="U29" s="1130"/>
      <c r="V29" s="1130"/>
      <c r="W29" s="1130"/>
      <c r="X29" s="1130"/>
      <c r="Y29" s="1130"/>
      <c r="Z29" s="1130"/>
      <c r="AA29" s="1130"/>
      <c r="AB29" s="1130"/>
      <c r="AC29" s="1130"/>
      <c r="AD29" s="1130"/>
      <c r="AE29" s="1130"/>
      <c r="AF29" s="1130"/>
      <c r="AG29" s="1130"/>
      <c r="AH29" s="1130"/>
      <c r="AI29" s="1130"/>
      <c r="AJ29" s="1130"/>
      <c r="AK29" s="1130"/>
      <c r="AL29" s="1130"/>
      <c r="AM29" s="1130"/>
      <c r="AN29" s="1130"/>
      <c r="AO29" s="1130"/>
      <c r="AP29" s="1130"/>
      <c r="AQ29" s="1130"/>
      <c r="AR29" s="1130"/>
      <c r="AS29" s="1130"/>
      <c r="AT29" s="1130"/>
      <c r="AU29" s="1130"/>
      <c r="AV29" s="1130"/>
      <c r="AW29" s="1130"/>
      <c r="AX29" s="1130"/>
      <c r="AY29" s="1130"/>
      <c r="AZ29" s="1130"/>
      <c r="BA29" s="1130"/>
      <c r="BB29" s="1130"/>
      <c r="BC29" s="1130"/>
      <c r="BD29" s="1130"/>
      <c r="BE29" s="1130"/>
      <c r="BF29" s="1130"/>
      <c r="BG29" s="1130"/>
      <c r="BH29" s="1130"/>
      <c r="BI29" s="1130"/>
      <c r="BJ29" s="1130"/>
      <c r="BK29" s="1130"/>
      <c r="BL29" s="1130"/>
      <c r="BM29" s="1130"/>
      <c r="BN29" s="1130"/>
      <c r="BO29" s="1130"/>
      <c r="BP29" s="1130"/>
      <c r="BQ29" s="1130"/>
      <c r="BR29" s="1130"/>
      <c r="BS29" s="1130"/>
      <c r="BT29" s="1130"/>
      <c r="BU29" s="1130"/>
      <c r="BV29" s="1130"/>
      <c r="BW29" s="1130"/>
      <c r="BX29" s="1130"/>
    </row>
    <row r="30" spans="1:19" s="1205" customFormat="1" ht="24.75" customHeight="1">
      <c r="A30" s="1185" t="s">
        <v>225</v>
      </c>
      <c r="B30" s="1186" t="s">
        <v>180</v>
      </c>
      <c r="C30" s="1187" t="s">
        <v>226</v>
      </c>
      <c r="D30" s="1189">
        <v>0</v>
      </c>
      <c r="E30" s="1189" t="s">
        <v>2</v>
      </c>
      <c r="F30" s="1195">
        <v>0</v>
      </c>
      <c r="G30" s="1195">
        <v>0</v>
      </c>
      <c r="H30" s="1196">
        <v>0</v>
      </c>
      <c r="I30" s="1192">
        <v>0</v>
      </c>
      <c r="J30" s="1184" t="s">
        <v>2</v>
      </c>
      <c r="K30" s="1207"/>
      <c r="L30" s="1143" t="s">
        <v>2</v>
      </c>
      <c r="M30" s="1143"/>
      <c r="N30" s="1130"/>
      <c r="O30" s="1130"/>
      <c r="P30" s="1130"/>
      <c r="Q30" s="1130"/>
      <c r="R30" s="1130"/>
      <c r="S30" s="1130"/>
    </row>
    <row r="31" spans="1:19" s="1194" customFormat="1" ht="24.75" customHeight="1">
      <c r="A31" s="1185" t="s">
        <v>227</v>
      </c>
      <c r="B31" s="1186" t="s">
        <v>180</v>
      </c>
      <c r="C31" s="1187" t="s">
        <v>624</v>
      </c>
      <c r="D31" s="1201">
        <v>138.14813</v>
      </c>
      <c r="E31" s="1189"/>
      <c r="F31" s="1197">
        <v>0</v>
      </c>
      <c r="G31" s="1195">
        <v>0</v>
      </c>
      <c r="H31" s="1196">
        <v>0</v>
      </c>
      <c r="I31" s="1192">
        <v>0</v>
      </c>
      <c r="J31" s="1184"/>
      <c r="K31" s="1193"/>
      <c r="L31" s="1143" t="s">
        <v>2</v>
      </c>
      <c r="M31" s="1143"/>
      <c r="N31" s="1130"/>
      <c r="O31" s="1130"/>
      <c r="P31" s="1130"/>
      <c r="Q31" s="1130"/>
      <c r="R31" s="1130"/>
      <c r="S31" s="1130"/>
    </row>
    <row r="32" spans="1:19" s="1194" customFormat="1" ht="24.75" customHeight="1">
      <c r="A32" s="1185" t="s">
        <v>228</v>
      </c>
      <c r="B32" s="1186" t="s">
        <v>180</v>
      </c>
      <c r="C32" s="1187" t="s">
        <v>755</v>
      </c>
      <c r="D32" s="1189">
        <v>0</v>
      </c>
      <c r="E32" s="1189"/>
      <c r="F32" s="1195">
        <v>0</v>
      </c>
      <c r="G32" s="1195">
        <v>0</v>
      </c>
      <c r="H32" s="1196">
        <v>0</v>
      </c>
      <c r="I32" s="1192">
        <v>0</v>
      </c>
      <c r="J32" s="1184"/>
      <c r="K32" s="1193"/>
      <c r="L32" s="1143" t="s">
        <v>2</v>
      </c>
      <c r="M32" s="1143"/>
      <c r="N32" s="1130"/>
      <c r="O32" s="1130"/>
      <c r="P32" s="1130"/>
      <c r="Q32" s="1130"/>
      <c r="R32" s="1130"/>
      <c r="S32" s="1130"/>
    </row>
    <row r="33" spans="1:19" s="1194" customFormat="1" ht="24.75" customHeight="1">
      <c r="A33" s="1185" t="s">
        <v>229</v>
      </c>
      <c r="B33" s="1186" t="s">
        <v>180</v>
      </c>
      <c r="C33" s="1187" t="s">
        <v>618</v>
      </c>
      <c r="D33" s="1201">
        <v>1962.09222</v>
      </c>
      <c r="E33" s="1189"/>
      <c r="F33" s="1195">
        <v>0</v>
      </c>
      <c r="G33" s="1195">
        <v>0</v>
      </c>
      <c r="H33" s="1196">
        <v>0</v>
      </c>
      <c r="I33" s="1192">
        <v>0</v>
      </c>
      <c r="J33" s="1184"/>
      <c r="K33" s="1193"/>
      <c r="L33" s="1143" t="s">
        <v>2</v>
      </c>
      <c r="M33" s="1143"/>
      <c r="N33" s="1130"/>
      <c r="O33" s="1130"/>
      <c r="P33" s="1130"/>
      <c r="Q33" s="1130"/>
      <c r="R33" s="1130"/>
      <c r="S33" s="1130"/>
    </row>
    <row r="34" spans="1:19" s="1194" customFormat="1" ht="24.75" customHeight="1">
      <c r="A34" s="1185" t="s">
        <v>230</v>
      </c>
      <c r="B34" s="1198" t="s">
        <v>180</v>
      </c>
      <c r="C34" s="1187" t="s">
        <v>622</v>
      </c>
      <c r="D34" s="1201">
        <v>552.13874</v>
      </c>
      <c r="E34" s="1189"/>
      <c r="F34" s="1195">
        <v>0</v>
      </c>
      <c r="G34" s="1195">
        <v>0</v>
      </c>
      <c r="H34" s="1196">
        <v>0</v>
      </c>
      <c r="I34" s="1192">
        <v>0</v>
      </c>
      <c r="J34" s="1184"/>
      <c r="K34" s="1193"/>
      <c r="L34" s="1143" t="s">
        <v>2</v>
      </c>
      <c r="M34" s="1143"/>
      <c r="N34" s="1130"/>
      <c r="O34" s="1130"/>
      <c r="P34" s="1130"/>
      <c r="Q34" s="1130"/>
      <c r="R34" s="1130"/>
      <c r="S34" s="1130"/>
    </row>
    <row r="35" spans="1:19" s="1194" customFormat="1" ht="24.75" customHeight="1">
      <c r="A35" s="1185" t="s">
        <v>231</v>
      </c>
      <c r="B35" s="1198" t="s">
        <v>180</v>
      </c>
      <c r="C35" s="1187" t="s">
        <v>790</v>
      </c>
      <c r="D35" s="1203" t="s">
        <v>2</v>
      </c>
      <c r="E35" s="1189"/>
      <c r="F35" s="1195" t="s">
        <v>2</v>
      </c>
      <c r="G35" s="1195" t="s">
        <v>2</v>
      </c>
      <c r="H35" s="1208" t="s">
        <v>2</v>
      </c>
      <c r="I35" s="1192" t="s">
        <v>2</v>
      </c>
      <c r="J35" s="1184"/>
      <c r="K35" s="1193"/>
      <c r="L35" s="1143" t="s">
        <v>2</v>
      </c>
      <c r="M35" s="1143"/>
      <c r="N35" s="1130"/>
      <c r="O35" s="1130"/>
      <c r="P35" s="1130"/>
      <c r="Q35" s="1130"/>
      <c r="R35" s="1130"/>
      <c r="S35" s="1130"/>
    </row>
    <row r="36" spans="1:19" s="1194" customFormat="1" ht="16.5" customHeight="1">
      <c r="A36" s="1185"/>
      <c r="B36" s="1198"/>
      <c r="C36" s="1187" t="s">
        <v>791</v>
      </c>
      <c r="D36" s="1189">
        <v>0</v>
      </c>
      <c r="E36" s="1189"/>
      <c r="F36" s="1195">
        <v>0</v>
      </c>
      <c r="G36" s="1195">
        <v>0</v>
      </c>
      <c r="H36" s="1196">
        <v>0</v>
      </c>
      <c r="I36" s="1192">
        <v>0</v>
      </c>
      <c r="J36" s="1184"/>
      <c r="K36" s="1193"/>
      <c r="L36" s="1143" t="s">
        <v>2</v>
      </c>
      <c r="M36" s="1143"/>
      <c r="N36" s="1130"/>
      <c r="O36" s="1130"/>
      <c r="P36" s="1130"/>
      <c r="Q36" s="1130"/>
      <c r="R36" s="1130"/>
      <c r="S36" s="1130"/>
    </row>
    <row r="37" spans="1:19" s="1194" customFormat="1" ht="9" customHeight="1">
      <c r="A37" s="1209" t="s">
        <v>2</v>
      </c>
      <c r="B37" s="1210"/>
      <c r="C37" s="1211"/>
      <c r="D37" s="1212" t="s">
        <v>2</v>
      </c>
      <c r="E37" s="1212" t="s">
        <v>2</v>
      </c>
      <c r="F37" s="1213" t="s">
        <v>2</v>
      </c>
      <c r="G37" s="1213" t="s">
        <v>2</v>
      </c>
      <c r="H37" s="1214" t="s">
        <v>2</v>
      </c>
      <c r="I37" s="1213" t="s">
        <v>2</v>
      </c>
      <c r="J37" s="1215" t="s">
        <v>4</v>
      </c>
      <c r="K37" s="1193"/>
      <c r="L37" s="1143" t="s">
        <v>2</v>
      </c>
      <c r="M37" s="1143"/>
      <c r="N37" s="1130"/>
      <c r="O37" s="1130"/>
      <c r="P37" s="1130"/>
      <c r="Q37" s="1130"/>
      <c r="R37" s="1130"/>
      <c r="S37" s="1130"/>
    </row>
    <row r="38" spans="1:13" ht="6.75" customHeight="1">
      <c r="A38" s="1216" t="s">
        <v>2</v>
      </c>
      <c r="B38" s="1217"/>
      <c r="C38" s="1216"/>
      <c r="D38" s="1130" t="s">
        <v>2</v>
      </c>
      <c r="L38" s="1218"/>
      <c r="M38" s="1218"/>
    </row>
    <row r="39" spans="2:13" ht="22.5" customHeight="1" hidden="1">
      <c r="B39" s="1254" t="s">
        <v>792</v>
      </c>
      <c r="C39" s="1254"/>
      <c r="D39" s="1130">
        <v>0</v>
      </c>
      <c r="L39" s="1218"/>
      <c r="M39" s="1218"/>
    </row>
    <row r="40" spans="4:13" ht="15.75">
      <c r="D40" s="1130" t="s">
        <v>2</v>
      </c>
      <c r="L40" s="1218"/>
      <c r="M40" s="1218"/>
    </row>
    <row r="41" spans="4:13" ht="15.75">
      <c r="D41" s="1130" t="s">
        <v>2</v>
      </c>
      <c r="L41" s="1218"/>
      <c r="M41" s="1218"/>
    </row>
    <row r="42" spans="4:13" ht="15.75">
      <c r="D42" s="1130" t="s">
        <v>2</v>
      </c>
      <c r="L42" s="1218"/>
      <c r="M42" s="1218"/>
    </row>
    <row r="43" spans="4:13" ht="15.75">
      <c r="D43" s="1130" t="s">
        <v>2</v>
      </c>
      <c r="L43" s="1218"/>
      <c r="M43" s="1218"/>
    </row>
    <row r="44" spans="4:13" ht="15.75">
      <c r="D44" s="1130" t="s">
        <v>2</v>
      </c>
      <c r="L44" s="1218"/>
      <c r="M44" s="1218"/>
    </row>
    <row r="45" spans="4:13" ht="15.75">
      <c r="D45" s="1219" t="s">
        <v>2</v>
      </c>
      <c r="L45" s="1218"/>
      <c r="M45" s="1218"/>
    </row>
    <row r="46" spans="4:13" ht="15.75">
      <c r="D46" s="1130" t="s">
        <v>2</v>
      </c>
      <c r="L46" s="1218"/>
      <c r="M46" s="1218"/>
    </row>
    <row r="47" spans="4:13" ht="15.75">
      <c r="D47" s="1130" t="s">
        <v>2</v>
      </c>
      <c r="L47" s="1218"/>
      <c r="M47" s="1218"/>
    </row>
    <row r="48" spans="4:13" ht="15.75">
      <c r="D48" s="1130" t="s">
        <v>2</v>
      </c>
      <c r="L48" s="1218"/>
      <c r="M48" s="1218"/>
    </row>
    <row r="49" spans="4:13" ht="15.75">
      <c r="D49" s="1130" t="s">
        <v>2</v>
      </c>
      <c r="L49" s="1218"/>
      <c r="M49" s="1218"/>
    </row>
    <row r="50" spans="4:13" ht="15.75">
      <c r="D50" s="1130" t="s">
        <v>2</v>
      </c>
      <c r="L50" s="1218"/>
      <c r="M50" s="1218"/>
    </row>
    <row r="51" spans="4:13" ht="15.75">
      <c r="D51" s="1130" t="s">
        <v>2</v>
      </c>
      <c r="L51" s="1218"/>
      <c r="M51" s="1218"/>
    </row>
    <row r="52" spans="4:13" ht="15.75">
      <c r="D52" s="1130" t="s">
        <v>2</v>
      </c>
      <c r="L52" s="1218"/>
      <c r="M52" s="1218"/>
    </row>
    <row r="53" spans="4:13" ht="15.75">
      <c r="D53" s="1220" t="s">
        <v>2</v>
      </c>
      <c r="L53" s="1218"/>
      <c r="M53" s="1218"/>
    </row>
    <row r="54" spans="4:13" ht="15.75">
      <c r="D54" s="1220" t="s">
        <v>2</v>
      </c>
      <c r="L54" s="1218"/>
      <c r="M54" s="1218"/>
    </row>
    <row r="55" ht="15">
      <c r="D55" s="1220" t="s">
        <v>2</v>
      </c>
    </row>
    <row r="56" ht="15">
      <c r="D56" s="1220" t="s">
        <v>2</v>
      </c>
    </row>
    <row r="57" ht="15">
      <c r="D57" s="1220" t="s">
        <v>2</v>
      </c>
    </row>
    <row r="58" ht="15">
      <c r="D58" s="1220" t="s">
        <v>2</v>
      </c>
    </row>
    <row r="59" ht="15">
      <c r="D59" s="1220" t="s">
        <v>2</v>
      </c>
    </row>
    <row r="60" ht="15">
      <c r="D60" s="1220" t="s">
        <v>2</v>
      </c>
    </row>
    <row r="61" ht="15">
      <c r="D61" s="1220" t="s">
        <v>2</v>
      </c>
    </row>
    <row r="62" ht="15">
      <c r="D62" s="1220" t="s">
        <v>2</v>
      </c>
    </row>
    <row r="63" ht="15">
      <c r="D63" s="1220" t="s">
        <v>2</v>
      </c>
    </row>
    <row r="64" ht="15">
      <c r="D64" s="1220" t="s">
        <v>2</v>
      </c>
    </row>
    <row r="65" ht="15">
      <c r="D65" s="1220" t="s">
        <v>2</v>
      </c>
    </row>
    <row r="66" ht="15">
      <c r="D66" s="1220" t="s">
        <v>2</v>
      </c>
    </row>
    <row r="67" ht="15">
      <c r="D67" s="1220" t="s">
        <v>2</v>
      </c>
    </row>
    <row r="68" ht="15">
      <c r="D68" s="1220" t="s">
        <v>2</v>
      </c>
    </row>
    <row r="69" ht="15">
      <c r="D69" s="1220" t="s">
        <v>2</v>
      </c>
    </row>
    <row r="70" ht="15">
      <c r="D70" s="1220" t="s">
        <v>2</v>
      </c>
    </row>
    <row r="71" ht="15">
      <c r="D71" s="1220" t="s">
        <v>2</v>
      </c>
    </row>
    <row r="72" ht="15">
      <c r="D72" s="1220" t="s">
        <v>2</v>
      </c>
    </row>
    <row r="73" ht="15">
      <c r="D73" s="1220" t="s">
        <v>2</v>
      </c>
    </row>
    <row r="74" ht="15">
      <c r="D74" s="1220" t="s">
        <v>2</v>
      </c>
    </row>
    <row r="75" ht="15">
      <c r="D75" s="1220" t="s">
        <v>2</v>
      </c>
    </row>
    <row r="76" ht="15">
      <c r="D76" s="1220" t="s">
        <v>2</v>
      </c>
    </row>
    <row r="77" ht="15">
      <c r="D77" s="1220" t="s">
        <v>2</v>
      </c>
    </row>
    <row r="78" ht="15">
      <c r="D78" s="1220" t="s">
        <v>2</v>
      </c>
    </row>
    <row r="79" ht="15">
      <c r="D79" s="1220" t="s">
        <v>2</v>
      </c>
    </row>
    <row r="80" ht="15">
      <c r="D80" s="1220" t="s">
        <v>2</v>
      </c>
    </row>
    <row r="81" ht="15">
      <c r="D81" s="1220" t="s">
        <v>2</v>
      </c>
    </row>
    <row r="82" ht="15">
      <c r="D82" s="1220" t="s">
        <v>2</v>
      </c>
    </row>
    <row r="83" ht="15">
      <c r="D83" s="1220" t="s">
        <v>2</v>
      </c>
    </row>
    <row r="84" ht="15">
      <c r="D84" s="1220" t="s">
        <v>2</v>
      </c>
    </row>
    <row r="85" ht="15">
      <c r="D85" s="1220" t="s">
        <v>2</v>
      </c>
    </row>
    <row r="86" ht="15">
      <c r="D86" s="1220" t="s">
        <v>2</v>
      </c>
    </row>
    <row r="87" ht="15">
      <c r="D87" s="1220" t="s">
        <v>2</v>
      </c>
    </row>
    <row r="88" ht="15">
      <c r="D88" s="1220" t="s">
        <v>2</v>
      </c>
    </row>
    <row r="89" ht="15">
      <c r="D89" s="1220" t="s">
        <v>2</v>
      </c>
    </row>
    <row r="90" ht="15">
      <c r="D90" s="1220" t="s">
        <v>2</v>
      </c>
    </row>
    <row r="91" ht="15">
      <c r="D91" s="1220" t="s">
        <v>2</v>
      </c>
    </row>
    <row r="92" ht="15">
      <c r="D92" s="1220" t="s">
        <v>2</v>
      </c>
    </row>
    <row r="93" ht="15">
      <c r="D93" s="1220" t="s">
        <v>2</v>
      </c>
    </row>
    <row r="94" ht="15">
      <c r="D94" s="1220" t="s">
        <v>2</v>
      </c>
    </row>
    <row r="95" ht="15">
      <c r="D95" s="1220" t="s">
        <v>2</v>
      </c>
    </row>
    <row r="96" ht="15">
      <c r="D96" s="1220" t="s">
        <v>2</v>
      </c>
    </row>
    <row r="97" ht="15">
      <c r="D97" s="1220" t="s">
        <v>2</v>
      </c>
    </row>
    <row r="98" ht="15">
      <c r="D98" s="1220" t="s">
        <v>2</v>
      </c>
    </row>
    <row r="99" ht="15">
      <c r="D99" s="1220" t="s">
        <v>2</v>
      </c>
    </row>
    <row r="100" ht="15">
      <c r="D100" s="1220" t="s">
        <v>2</v>
      </c>
    </row>
    <row r="101" ht="15">
      <c r="D101" s="1220" t="s">
        <v>2</v>
      </c>
    </row>
    <row r="102" ht="15">
      <c r="D102" s="1220" t="s">
        <v>2</v>
      </c>
    </row>
    <row r="103" ht="15">
      <c r="D103" s="1220" t="s">
        <v>2</v>
      </c>
    </row>
    <row r="104" ht="15">
      <c r="D104" s="1220" t="s">
        <v>2</v>
      </c>
    </row>
    <row r="105" ht="15">
      <c r="D105" s="1220" t="s">
        <v>2</v>
      </c>
    </row>
    <row r="106" ht="15">
      <c r="D106" s="1220" t="s">
        <v>2</v>
      </c>
    </row>
    <row r="107" ht="15">
      <c r="D107" s="1220" t="s">
        <v>2</v>
      </c>
    </row>
    <row r="108" ht="15">
      <c r="D108" s="1220" t="s">
        <v>2</v>
      </c>
    </row>
    <row r="109" ht="15">
      <c r="D109" s="1220" t="s">
        <v>2</v>
      </c>
    </row>
    <row r="110" ht="15">
      <c r="D110" s="1220" t="s">
        <v>2</v>
      </c>
    </row>
    <row r="111" ht="15">
      <c r="D111" s="1220" t="s">
        <v>2</v>
      </c>
    </row>
    <row r="112" ht="15">
      <c r="D112" s="1220" t="s">
        <v>2</v>
      </c>
    </row>
    <row r="113" ht="15">
      <c r="D113" s="1220" t="s">
        <v>2</v>
      </c>
    </row>
    <row r="114" ht="15">
      <c r="D114" s="1220" t="s">
        <v>2</v>
      </c>
    </row>
    <row r="115" ht="15">
      <c r="D115" s="1220" t="s">
        <v>2</v>
      </c>
    </row>
    <row r="116" ht="15">
      <c r="D116" s="1220" t="s">
        <v>2</v>
      </c>
    </row>
    <row r="117" ht="15">
      <c r="D117" s="1220" t="s">
        <v>2</v>
      </c>
    </row>
    <row r="118" ht="15">
      <c r="D118" s="1220" t="s">
        <v>2</v>
      </c>
    </row>
    <row r="119" ht="15">
      <c r="D119" s="1220" t="s">
        <v>2</v>
      </c>
    </row>
    <row r="120" ht="15">
      <c r="D120" s="1220" t="s">
        <v>2</v>
      </c>
    </row>
    <row r="121" ht="15">
      <c r="D121" s="1220" t="s">
        <v>2</v>
      </c>
    </row>
    <row r="122" ht="15">
      <c r="D122" s="1220" t="s">
        <v>2</v>
      </c>
    </row>
    <row r="123" ht="15">
      <c r="D123" s="1220" t="s">
        <v>2</v>
      </c>
    </row>
    <row r="124" ht="15">
      <c r="D124" s="1220" t="s">
        <v>2</v>
      </c>
    </row>
    <row r="125" ht="15">
      <c r="D125" s="1220" t="s">
        <v>2</v>
      </c>
    </row>
    <row r="126" ht="15">
      <c r="D126" s="1220" t="s">
        <v>2</v>
      </c>
    </row>
    <row r="127" ht="15">
      <c r="D127" s="1220" t="s">
        <v>2</v>
      </c>
    </row>
    <row r="128" ht="15">
      <c r="D128" s="1220" t="s">
        <v>2</v>
      </c>
    </row>
    <row r="129" ht="15">
      <c r="D129" s="1220" t="s">
        <v>2</v>
      </c>
    </row>
    <row r="130" ht="15">
      <c r="D130" s="1220" t="s">
        <v>2</v>
      </c>
    </row>
    <row r="131" ht="15">
      <c r="D131" s="1220" t="s">
        <v>2</v>
      </c>
    </row>
    <row r="132" ht="15">
      <c r="D132" s="1220" t="s">
        <v>2</v>
      </c>
    </row>
    <row r="133" ht="15">
      <c r="D133" s="1220" t="s">
        <v>2</v>
      </c>
    </row>
    <row r="134" ht="15">
      <c r="D134" s="1220" t="s">
        <v>2</v>
      </c>
    </row>
    <row r="135" ht="15">
      <c r="D135" s="1220" t="s">
        <v>2</v>
      </c>
    </row>
    <row r="136" ht="15">
      <c r="D136" s="1220" t="s">
        <v>2</v>
      </c>
    </row>
    <row r="137" ht="15">
      <c r="D137" s="1220" t="s">
        <v>2</v>
      </c>
    </row>
    <row r="138" ht="15">
      <c r="D138" s="1220" t="s">
        <v>2</v>
      </c>
    </row>
    <row r="139" ht="15">
      <c r="D139" s="1220" t="s">
        <v>2</v>
      </c>
    </row>
    <row r="140" ht="15">
      <c r="D140" s="1220" t="s">
        <v>2</v>
      </c>
    </row>
    <row r="141" ht="15">
      <c r="D141" s="1220" t="s">
        <v>2</v>
      </c>
    </row>
    <row r="142" ht="15">
      <c r="D142" s="1220" t="s">
        <v>2</v>
      </c>
    </row>
    <row r="143" ht="15">
      <c r="D143" s="1220" t="s">
        <v>2</v>
      </c>
    </row>
    <row r="144" ht="15">
      <c r="D144" s="1220" t="s">
        <v>2</v>
      </c>
    </row>
    <row r="145" ht="15">
      <c r="D145" s="1220" t="s">
        <v>2</v>
      </c>
    </row>
    <row r="146" ht="15">
      <c r="D146" s="1220" t="s">
        <v>2</v>
      </c>
    </row>
    <row r="147" ht="15">
      <c r="D147" s="1220" t="s">
        <v>2</v>
      </c>
    </row>
    <row r="148" ht="15">
      <c r="D148" s="1220" t="s">
        <v>2</v>
      </c>
    </row>
    <row r="149" ht="15">
      <c r="D149" s="1220" t="s">
        <v>2</v>
      </c>
    </row>
    <row r="150" ht="15">
      <c r="D150" s="1220" t="s">
        <v>2</v>
      </c>
    </row>
    <row r="151" ht="15">
      <c r="D151" s="1220" t="s">
        <v>2</v>
      </c>
    </row>
    <row r="152" ht="15">
      <c r="D152" s="1220" t="s">
        <v>2</v>
      </c>
    </row>
    <row r="153" ht="15">
      <c r="D153" s="1220" t="s">
        <v>2</v>
      </c>
    </row>
    <row r="154" ht="15">
      <c r="D154" s="1220" t="s">
        <v>2</v>
      </c>
    </row>
    <row r="155" ht="15">
      <c r="D155" s="1220" t="s">
        <v>2</v>
      </c>
    </row>
    <row r="156" ht="15">
      <c r="D156" s="1220" t="s">
        <v>2</v>
      </c>
    </row>
    <row r="157" ht="15">
      <c r="D157" s="1220" t="s">
        <v>2</v>
      </c>
    </row>
    <row r="158" ht="15">
      <c r="D158" s="1220" t="s">
        <v>2</v>
      </c>
    </row>
    <row r="159" ht="15">
      <c r="D159" s="1220" t="s">
        <v>2</v>
      </c>
    </row>
    <row r="160" ht="15">
      <c r="D160" s="1220" t="s">
        <v>2</v>
      </c>
    </row>
    <row r="161" ht="15">
      <c r="D161" s="1220" t="s">
        <v>2</v>
      </c>
    </row>
    <row r="162" ht="15">
      <c r="D162" s="1220" t="s">
        <v>2</v>
      </c>
    </row>
    <row r="163" ht="15">
      <c r="D163" s="1220" t="s">
        <v>2</v>
      </c>
    </row>
    <row r="164" ht="15">
      <c r="D164" s="1220" t="s">
        <v>2</v>
      </c>
    </row>
    <row r="165" ht="15">
      <c r="D165" s="1220" t="s">
        <v>2</v>
      </c>
    </row>
    <row r="166" ht="15">
      <c r="D166" s="1220" t="s">
        <v>2</v>
      </c>
    </row>
    <row r="167" ht="15">
      <c r="D167" s="1220" t="s">
        <v>2</v>
      </c>
    </row>
    <row r="168" ht="15">
      <c r="D168" s="1220" t="s">
        <v>2</v>
      </c>
    </row>
    <row r="169" ht="15">
      <c r="D169" s="1220" t="s">
        <v>2</v>
      </c>
    </row>
    <row r="170" ht="15">
      <c r="D170" s="1220" t="s">
        <v>2</v>
      </c>
    </row>
    <row r="171" ht="15">
      <c r="D171" s="1220" t="s">
        <v>2</v>
      </c>
    </row>
    <row r="172" ht="15">
      <c r="D172" s="1220" t="s">
        <v>2</v>
      </c>
    </row>
    <row r="173" ht="15">
      <c r="D173" s="1220" t="s">
        <v>2</v>
      </c>
    </row>
    <row r="174" ht="15">
      <c r="D174" s="1220" t="s">
        <v>2</v>
      </c>
    </row>
    <row r="175" ht="15">
      <c r="D175" s="1220" t="s">
        <v>2</v>
      </c>
    </row>
    <row r="176" ht="15">
      <c r="D176" s="1220" t="s">
        <v>2</v>
      </c>
    </row>
    <row r="177" ht="15">
      <c r="D177" s="1220" t="s">
        <v>2</v>
      </c>
    </row>
    <row r="178" ht="15">
      <c r="D178" s="1220" t="s">
        <v>2</v>
      </c>
    </row>
    <row r="179" ht="15">
      <c r="D179" s="1220" t="s">
        <v>2</v>
      </c>
    </row>
    <row r="180" ht="15">
      <c r="D180" s="1220" t="s">
        <v>2</v>
      </c>
    </row>
    <row r="181" ht="15">
      <c r="D181" s="1220" t="s">
        <v>2</v>
      </c>
    </row>
    <row r="182" ht="15">
      <c r="D182" s="1220" t="s">
        <v>2</v>
      </c>
    </row>
    <row r="183" ht="15">
      <c r="D183" s="1220" t="s">
        <v>2</v>
      </c>
    </row>
    <row r="184" ht="15">
      <c r="D184" s="1220" t="s">
        <v>2</v>
      </c>
    </row>
    <row r="185" ht="15">
      <c r="D185" s="1220" t="s">
        <v>2</v>
      </c>
    </row>
    <row r="186" ht="15">
      <c r="D186" s="1220" t="s">
        <v>2</v>
      </c>
    </row>
    <row r="187" ht="15">
      <c r="D187" s="1220" t="s">
        <v>2</v>
      </c>
    </row>
    <row r="188" ht="15">
      <c r="D188" s="1220" t="s">
        <v>2</v>
      </c>
    </row>
    <row r="189" ht="15">
      <c r="D189" s="1220" t="s">
        <v>2</v>
      </c>
    </row>
    <row r="190" ht="15">
      <c r="D190" s="1220" t="s">
        <v>2</v>
      </c>
    </row>
    <row r="191" ht="15">
      <c r="D191" s="1220" t="s">
        <v>2</v>
      </c>
    </row>
    <row r="192" ht="15">
      <c r="D192" s="1220" t="s">
        <v>2</v>
      </c>
    </row>
    <row r="193" ht="15">
      <c r="D193" s="1220" t="s">
        <v>2</v>
      </c>
    </row>
    <row r="194" ht="15">
      <c r="D194" s="1220" t="s">
        <v>2</v>
      </c>
    </row>
    <row r="195" ht="15">
      <c r="D195" s="1220" t="s">
        <v>2</v>
      </c>
    </row>
    <row r="196" ht="15">
      <c r="D196" s="1220" t="s">
        <v>2</v>
      </c>
    </row>
    <row r="197" ht="15">
      <c r="D197" s="1220" t="s">
        <v>2</v>
      </c>
    </row>
    <row r="198" ht="15">
      <c r="D198" s="1220" t="s">
        <v>2</v>
      </c>
    </row>
    <row r="199" ht="15">
      <c r="D199" s="1220" t="s">
        <v>2</v>
      </c>
    </row>
    <row r="200" ht="15">
      <c r="D200" s="1220" t="s">
        <v>2</v>
      </c>
    </row>
    <row r="201" ht="15">
      <c r="D201" s="1220" t="s">
        <v>2</v>
      </c>
    </row>
    <row r="202" ht="15">
      <c r="D202" s="1220" t="s">
        <v>2</v>
      </c>
    </row>
    <row r="203" ht="15">
      <c r="D203" s="1220" t="s">
        <v>2</v>
      </c>
    </row>
    <row r="204" ht="15">
      <c r="D204" s="1220" t="s">
        <v>2</v>
      </c>
    </row>
    <row r="205" ht="15">
      <c r="D205" s="1220" t="s">
        <v>2</v>
      </c>
    </row>
    <row r="206" ht="15">
      <c r="D206" s="1220" t="s">
        <v>2</v>
      </c>
    </row>
    <row r="207" ht="15">
      <c r="D207" s="1220" t="s">
        <v>2</v>
      </c>
    </row>
    <row r="208" ht="15">
      <c r="D208" s="1220" t="s">
        <v>2</v>
      </c>
    </row>
    <row r="209" ht="15">
      <c r="D209" s="1220" t="s">
        <v>2</v>
      </c>
    </row>
    <row r="210" ht="15">
      <c r="D210" s="1220" t="s">
        <v>2</v>
      </c>
    </row>
    <row r="211" ht="15">
      <c r="D211" s="1220" t="s">
        <v>2</v>
      </c>
    </row>
    <row r="212" ht="15">
      <c r="D212" s="1220" t="s">
        <v>2</v>
      </c>
    </row>
    <row r="213" ht="15">
      <c r="D213" s="1220" t="s">
        <v>2</v>
      </c>
    </row>
    <row r="214" ht="15">
      <c r="D214" s="1220" t="s">
        <v>2</v>
      </c>
    </row>
    <row r="215" ht="15">
      <c r="D215" s="1220" t="s">
        <v>2</v>
      </c>
    </row>
    <row r="216" ht="15">
      <c r="D216" s="1220" t="s">
        <v>2</v>
      </c>
    </row>
    <row r="217" ht="15">
      <c r="D217" s="1220" t="s">
        <v>2</v>
      </c>
    </row>
    <row r="218" ht="15">
      <c r="D218" s="1220" t="s">
        <v>2</v>
      </c>
    </row>
    <row r="219" ht="15">
      <c r="D219" s="1220" t="s">
        <v>2</v>
      </c>
    </row>
    <row r="220" ht="15">
      <c r="D220" s="1220" t="s">
        <v>2</v>
      </c>
    </row>
    <row r="221" ht="15">
      <c r="D221" s="1220" t="s">
        <v>2</v>
      </c>
    </row>
    <row r="222" ht="15">
      <c r="D222" s="1220" t="s">
        <v>2</v>
      </c>
    </row>
    <row r="223" ht="15">
      <c r="D223" s="1220" t="s">
        <v>2</v>
      </c>
    </row>
    <row r="224" ht="15">
      <c r="D224" s="1220" t="s">
        <v>2</v>
      </c>
    </row>
    <row r="225" ht="15">
      <c r="D225" s="1220" t="s">
        <v>2</v>
      </c>
    </row>
    <row r="226" ht="15">
      <c r="D226" s="1220" t="s">
        <v>2</v>
      </c>
    </row>
    <row r="227" ht="15">
      <c r="D227" s="1220" t="s">
        <v>2</v>
      </c>
    </row>
    <row r="228" ht="15">
      <c r="D228" s="1220" t="s">
        <v>2</v>
      </c>
    </row>
    <row r="229" ht="15">
      <c r="D229" s="1220" t="s">
        <v>2</v>
      </c>
    </row>
    <row r="230" ht="15">
      <c r="D230" s="1220" t="s">
        <v>2</v>
      </c>
    </row>
    <row r="231" ht="15">
      <c r="D231" s="1220" t="s">
        <v>2</v>
      </c>
    </row>
    <row r="232" ht="15">
      <c r="D232" s="1220" t="s">
        <v>2</v>
      </c>
    </row>
    <row r="233" ht="15">
      <c r="D233" s="1220" t="s">
        <v>2</v>
      </c>
    </row>
    <row r="234" ht="15">
      <c r="D234" s="1220" t="s">
        <v>2</v>
      </c>
    </row>
    <row r="235" ht="15">
      <c r="D235" s="1220" t="s">
        <v>2</v>
      </c>
    </row>
    <row r="236" ht="15">
      <c r="D236" s="1220" t="s">
        <v>2</v>
      </c>
    </row>
    <row r="237" ht="15">
      <c r="D237" s="1220" t="s">
        <v>2</v>
      </c>
    </row>
    <row r="238" ht="15">
      <c r="D238" s="1220" t="s">
        <v>2</v>
      </c>
    </row>
    <row r="239" ht="15">
      <c r="D239" s="1220" t="s">
        <v>2</v>
      </c>
    </row>
    <row r="240" ht="15">
      <c r="D240" s="1220" t="s">
        <v>2</v>
      </c>
    </row>
    <row r="241" ht="15">
      <c r="D241" s="1220" t="s">
        <v>2</v>
      </c>
    </row>
    <row r="242" ht="15">
      <c r="D242" s="1220" t="s">
        <v>2</v>
      </c>
    </row>
    <row r="243" ht="15">
      <c r="D243" s="1220" t="s">
        <v>2</v>
      </c>
    </row>
    <row r="244" ht="15">
      <c r="D244" s="1220" t="s">
        <v>2</v>
      </c>
    </row>
    <row r="245" ht="15">
      <c r="D245" s="1220" t="s">
        <v>2</v>
      </c>
    </row>
    <row r="246" ht="15">
      <c r="D246" s="1220" t="s">
        <v>2</v>
      </c>
    </row>
    <row r="247" ht="15">
      <c r="D247" s="1220" t="s">
        <v>2</v>
      </c>
    </row>
    <row r="248" ht="15">
      <c r="D248" s="1220" t="s">
        <v>2</v>
      </c>
    </row>
    <row r="249" ht="15">
      <c r="D249" s="1220" t="s">
        <v>2</v>
      </c>
    </row>
    <row r="250" ht="15">
      <c r="D250" s="1220" t="s">
        <v>2</v>
      </c>
    </row>
    <row r="251" ht="15">
      <c r="D251" s="1220" t="s">
        <v>2</v>
      </c>
    </row>
    <row r="252" ht="15">
      <c r="D252" s="1220" t="s">
        <v>2</v>
      </c>
    </row>
    <row r="253" ht="15">
      <c r="D253" s="1220" t="s">
        <v>2</v>
      </c>
    </row>
    <row r="254" ht="15">
      <c r="D254" s="1220" t="s">
        <v>2</v>
      </c>
    </row>
    <row r="255" ht="15">
      <c r="D255" s="1220" t="s">
        <v>2</v>
      </c>
    </row>
    <row r="256" ht="15">
      <c r="D256" s="1220" t="s">
        <v>2</v>
      </c>
    </row>
    <row r="257" ht="15">
      <c r="D257" s="1220" t="s">
        <v>2</v>
      </c>
    </row>
    <row r="258" ht="15">
      <c r="D258" s="1220" t="s">
        <v>2</v>
      </c>
    </row>
    <row r="259" ht="15">
      <c r="D259" s="1220" t="s">
        <v>2</v>
      </c>
    </row>
    <row r="260" ht="15">
      <c r="D260" s="1220" t="s">
        <v>2</v>
      </c>
    </row>
    <row r="261" ht="15">
      <c r="D261" s="1220" t="s">
        <v>2</v>
      </c>
    </row>
    <row r="262" ht="15">
      <c r="D262" s="1220" t="s">
        <v>2</v>
      </c>
    </row>
    <row r="263" ht="15">
      <c r="D263" s="1220" t="s">
        <v>2</v>
      </c>
    </row>
    <row r="264" ht="15">
      <c r="D264" s="1220" t="s">
        <v>2</v>
      </c>
    </row>
    <row r="265" ht="15">
      <c r="D265" s="1220" t="s">
        <v>2</v>
      </c>
    </row>
    <row r="266" ht="15">
      <c r="D266" s="1220" t="s">
        <v>2</v>
      </c>
    </row>
    <row r="267" ht="15">
      <c r="D267" s="1220" t="s">
        <v>2</v>
      </c>
    </row>
    <row r="268" ht="15">
      <c r="D268" s="1220" t="s">
        <v>2</v>
      </c>
    </row>
    <row r="269" ht="15">
      <c r="D269" s="1220" t="s">
        <v>2</v>
      </c>
    </row>
    <row r="270" ht="15">
      <c r="D270" s="1220" t="s">
        <v>2</v>
      </c>
    </row>
    <row r="271" ht="15">
      <c r="D271" s="1220" t="s">
        <v>2</v>
      </c>
    </row>
    <row r="272" ht="15">
      <c r="D272" s="1220" t="s">
        <v>2</v>
      </c>
    </row>
    <row r="273" ht="15">
      <c r="D273" s="1220" t="s">
        <v>2</v>
      </c>
    </row>
    <row r="274" ht="15">
      <c r="D274" s="1220" t="s">
        <v>2</v>
      </c>
    </row>
    <row r="275" ht="15">
      <c r="D275" s="1220" t="s">
        <v>2</v>
      </c>
    </row>
    <row r="276" ht="15">
      <c r="D276" s="1220" t="s">
        <v>2</v>
      </c>
    </row>
    <row r="277" ht="15">
      <c r="D277" s="1220" t="s">
        <v>2</v>
      </c>
    </row>
    <row r="278" ht="15">
      <c r="D278" s="1220" t="s">
        <v>2</v>
      </c>
    </row>
    <row r="279" ht="15">
      <c r="D279" s="1220" t="s">
        <v>2</v>
      </c>
    </row>
    <row r="280" ht="15">
      <c r="D280" s="1220" t="s">
        <v>2</v>
      </c>
    </row>
    <row r="281" ht="15">
      <c r="D281" s="1220" t="s">
        <v>2</v>
      </c>
    </row>
    <row r="282" ht="15">
      <c r="D282" s="1220" t="s">
        <v>2</v>
      </c>
    </row>
    <row r="283" ht="15">
      <c r="D283" s="1220" t="s">
        <v>2</v>
      </c>
    </row>
    <row r="284" ht="15">
      <c r="D284" s="1220" t="s">
        <v>2</v>
      </c>
    </row>
    <row r="285" ht="15">
      <c r="D285" s="1220" t="s">
        <v>2</v>
      </c>
    </row>
    <row r="286" ht="15">
      <c r="D286" s="1220" t="s">
        <v>2</v>
      </c>
    </row>
    <row r="287" ht="15">
      <c r="D287" s="1220" t="s">
        <v>2</v>
      </c>
    </row>
    <row r="288" ht="15">
      <c r="D288" s="1220" t="s">
        <v>2</v>
      </c>
    </row>
    <row r="289" ht="15">
      <c r="D289" s="1220" t="s">
        <v>2</v>
      </c>
    </row>
    <row r="290" ht="15">
      <c r="D290" s="1220" t="s">
        <v>2</v>
      </c>
    </row>
    <row r="291" ht="15">
      <c r="D291" s="1220" t="s">
        <v>2</v>
      </c>
    </row>
    <row r="292" ht="15">
      <c r="D292" s="1220" t="s">
        <v>2</v>
      </c>
    </row>
    <row r="293" ht="15">
      <c r="D293" s="1220" t="s">
        <v>2</v>
      </c>
    </row>
    <row r="294" ht="15">
      <c r="D294" s="1220" t="s">
        <v>2</v>
      </c>
    </row>
    <row r="295" ht="15">
      <c r="D295" s="1220" t="s">
        <v>2</v>
      </c>
    </row>
    <row r="296" ht="15">
      <c r="D296" s="1220" t="s">
        <v>2</v>
      </c>
    </row>
    <row r="297" ht="15">
      <c r="D297" s="1220" t="s">
        <v>2</v>
      </c>
    </row>
    <row r="298" ht="15">
      <c r="D298" s="1220" t="s">
        <v>2</v>
      </c>
    </row>
    <row r="299" ht="15">
      <c r="D299" s="1220" t="s">
        <v>2</v>
      </c>
    </row>
    <row r="300" ht="15">
      <c r="D300" s="1220" t="s">
        <v>2</v>
      </c>
    </row>
    <row r="301" ht="15">
      <c r="D301" s="1220" t="s">
        <v>2</v>
      </c>
    </row>
    <row r="302" ht="15">
      <c r="D302" s="1220" t="s">
        <v>2</v>
      </c>
    </row>
    <row r="303" ht="15">
      <c r="D303" s="1220" t="s">
        <v>2</v>
      </c>
    </row>
    <row r="304" ht="15">
      <c r="D304" s="1220" t="s">
        <v>2</v>
      </c>
    </row>
    <row r="305" ht="15">
      <c r="D305" s="1220" t="s">
        <v>2</v>
      </c>
    </row>
    <row r="306" ht="15">
      <c r="D306" s="1220" t="s">
        <v>2</v>
      </c>
    </row>
    <row r="307" ht="15">
      <c r="D307" s="1220" t="s">
        <v>2</v>
      </c>
    </row>
    <row r="308" ht="15">
      <c r="D308" s="1220" t="s">
        <v>2</v>
      </c>
    </row>
    <row r="309" ht="15">
      <c r="D309" s="1220" t="s">
        <v>2</v>
      </c>
    </row>
    <row r="310" ht="15">
      <c r="D310" s="1220" t="s">
        <v>2</v>
      </c>
    </row>
    <row r="311" ht="15">
      <c r="D311" s="1220" t="s">
        <v>2</v>
      </c>
    </row>
    <row r="312" ht="15">
      <c r="D312" s="1220" t="s">
        <v>2</v>
      </c>
    </row>
    <row r="313" ht="15">
      <c r="D313" s="1220" t="s">
        <v>2</v>
      </c>
    </row>
    <row r="314" ht="15">
      <c r="D314" s="1220" t="s">
        <v>2</v>
      </c>
    </row>
    <row r="315" ht="15">
      <c r="D315" s="1220" t="s">
        <v>2</v>
      </c>
    </row>
    <row r="316" ht="15">
      <c r="D316" s="1220" t="s">
        <v>2</v>
      </c>
    </row>
    <row r="317" ht="15">
      <c r="D317" s="1220" t="s">
        <v>2</v>
      </c>
    </row>
    <row r="318" ht="15">
      <c r="D318" s="1220" t="s">
        <v>2</v>
      </c>
    </row>
    <row r="319" ht="15">
      <c r="D319" s="1220" t="s">
        <v>2</v>
      </c>
    </row>
    <row r="320" ht="15">
      <c r="D320" s="1220" t="s">
        <v>2</v>
      </c>
    </row>
    <row r="321" ht="15">
      <c r="D321" s="1220" t="s">
        <v>2</v>
      </c>
    </row>
    <row r="322" ht="15">
      <c r="D322" s="1220" t="s">
        <v>2</v>
      </c>
    </row>
    <row r="323" ht="15">
      <c r="D323" s="1220" t="s">
        <v>2</v>
      </c>
    </row>
    <row r="324" ht="15">
      <c r="D324" s="1220" t="s">
        <v>2</v>
      </c>
    </row>
    <row r="325" ht="15">
      <c r="D325" s="1220" t="s">
        <v>2</v>
      </c>
    </row>
    <row r="326" ht="15">
      <c r="D326" s="1220" t="s">
        <v>2</v>
      </c>
    </row>
    <row r="327" ht="15">
      <c r="D327" s="1220" t="s">
        <v>2</v>
      </c>
    </row>
    <row r="328" ht="15">
      <c r="D328" s="1220" t="s">
        <v>2</v>
      </c>
    </row>
    <row r="329" ht="15">
      <c r="D329" s="1220" t="s">
        <v>2</v>
      </c>
    </row>
    <row r="330" ht="15">
      <c r="D330" s="1220" t="s">
        <v>2</v>
      </c>
    </row>
    <row r="331" ht="15">
      <c r="D331" s="1220" t="s">
        <v>2</v>
      </c>
    </row>
    <row r="332" ht="15">
      <c r="D332" s="1220" t="s">
        <v>2</v>
      </c>
    </row>
    <row r="333" ht="15">
      <c r="D333" s="1220" t="s">
        <v>2</v>
      </c>
    </row>
    <row r="334" ht="15">
      <c r="D334" s="1220" t="s">
        <v>2</v>
      </c>
    </row>
    <row r="335" ht="15">
      <c r="D335" s="1220" t="s">
        <v>2</v>
      </c>
    </row>
    <row r="336" ht="15">
      <c r="D336" s="1220" t="s">
        <v>2</v>
      </c>
    </row>
    <row r="337" ht="15">
      <c r="D337" s="1220" t="s">
        <v>2</v>
      </c>
    </row>
    <row r="338" ht="15">
      <c r="D338" s="1220" t="s">
        <v>2</v>
      </c>
    </row>
    <row r="339" ht="15">
      <c r="D339" s="1220" t="s">
        <v>2</v>
      </c>
    </row>
    <row r="340" ht="15">
      <c r="D340" s="1220" t="s">
        <v>2</v>
      </c>
    </row>
    <row r="341" ht="15">
      <c r="D341" s="1220" t="s">
        <v>2</v>
      </c>
    </row>
    <row r="342" ht="15">
      <c r="D342" s="1220" t="s">
        <v>2</v>
      </c>
    </row>
    <row r="343" ht="15">
      <c r="D343" s="1220" t="s">
        <v>2</v>
      </c>
    </row>
    <row r="344" ht="15">
      <c r="D344" s="1220" t="s">
        <v>2</v>
      </c>
    </row>
    <row r="345" ht="15">
      <c r="D345" s="1220" t="s">
        <v>2</v>
      </c>
    </row>
    <row r="346" ht="15">
      <c r="D346" s="1220" t="s">
        <v>2</v>
      </c>
    </row>
    <row r="347" ht="15">
      <c r="D347" s="1220" t="s">
        <v>2</v>
      </c>
    </row>
    <row r="348" ht="15">
      <c r="D348" s="1220" t="s">
        <v>2</v>
      </c>
    </row>
    <row r="349" ht="15">
      <c r="D349" s="1220" t="s">
        <v>2</v>
      </c>
    </row>
    <row r="350" ht="15">
      <c r="D350" s="1220" t="s">
        <v>2</v>
      </c>
    </row>
    <row r="351" ht="15">
      <c r="D351" s="1220" t="s">
        <v>2</v>
      </c>
    </row>
    <row r="352" ht="15">
      <c r="D352" s="1220" t="s">
        <v>2</v>
      </c>
    </row>
    <row r="353" ht="15">
      <c r="D353" s="1220" t="s">
        <v>2</v>
      </c>
    </row>
    <row r="354" ht="15">
      <c r="D354" s="1220" t="s">
        <v>2</v>
      </c>
    </row>
    <row r="355" ht="15">
      <c r="D355" s="1220" t="s">
        <v>2</v>
      </c>
    </row>
    <row r="356" ht="15">
      <c r="D356" s="1220" t="s">
        <v>2</v>
      </c>
    </row>
    <row r="357" ht="15">
      <c r="D357" s="1220" t="s">
        <v>2</v>
      </c>
    </row>
    <row r="358" ht="15">
      <c r="D358" s="1220" t="s">
        <v>2</v>
      </c>
    </row>
    <row r="359" ht="15">
      <c r="D359" s="1220" t="s">
        <v>2</v>
      </c>
    </row>
    <row r="360" ht="15">
      <c r="D360" s="1220" t="s">
        <v>2</v>
      </c>
    </row>
    <row r="361" ht="15">
      <c r="D361" s="1220" t="s">
        <v>2</v>
      </c>
    </row>
    <row r="362" ht="15">
      <c r="D362" s="1220" t="s">
        <v>2</v>
      </c>
    </row>
    <row r="363" ht="15">
      <c r="D363" s="1220" t="s">
        <v>2</v>
      </c>
    </row>
    <row r="364" ht="15">
      <c r="D364" s="1220" t="s">
        <v>2</v>
      </c>
    </row>
    <row r="365" ht="15">
      <c r="D365" s="1220" t="s">
        <v>2</v>
      </c>
    </row>
    <row r="366" ht="15">
      <c r="D366" s="1220" t="s">
        <v>2</v>
      </c>
    </row>
    <row r="367" ht="15">
      <c r="D367" s="1220" t="s">
        <v>2</v>
      </c>
    </row>
    <row r="368" ht="15">
      <c r="D368" s="1220" t="s">
        <v>2</v>
      </c>
    </row>
    <row r="369" ht="15">
      <c r="D369" s="1220" t="s">
        <v>2</v>
      </c>
    </row>
    <row r="370" ht="15">
      <c r="D370" s="1220" t="s">
        <v>2</v>
      </c>
    </row>
    <row r="371" ht="15">
      <c r="D371" s="1220" t="s">
        <v>2</v>
      </c>
    </row>
    <row r="372" ht="15">
      <c r="D372" s="1220" t="s">
        <v>2</v>
      </c>
    </row>
    <row r="373" ht="15">
      <c r="D373" s="1220" t="s">
        <v>2</v>
      </c>
    </row>
    <row r="374" ht="15">
      <c r="D374" s="1220" t="s">
        <v>2</v>
      </c>
    </row>
    <row r="375" ht="15">
      <c r="D375" s="1220" t="s">
        <v>2</v>
      </c>
    </row>
    <row r="376" ht="15">
      <c r="D376" s="1220" t="s">
        <v>2</v>
      </c>
    </row>
    <row r="377" ht="15">
      <c r="D377" s="1220" t="s">
        <v>2</v>
      </c>
    </row>
    <row r="378" ht="15">
      <c r="D378" s="1220" t="s">
        <v>2</v>
      </c>
    </row>
    <row r="379" ht="15">
      <c r="D379" s="1220" t="s">
        <v>2</v>
      </c>
    </row>
    <row r="380" ht="15">
      <c r="D380" s="1220" t="s">
        <v>2</v>
      </c>
    </row>
    <row r="381" ht="15">
      <c r="D381" s="1220" t="s">
        <v>2</v>
      </c>
    </row>
    <row r="382" ht="15">
      <c r="D382" s="1220" t="s">
        <v>2</v>
      </c>
    </row>
    <row r="383" ht="15">
      <c r="D383" s="1220" t="s">
        <v>2</v>
      </c>
    </row>
    <row r="384" ht="15">
      <c r="D384" s="1220" t="s">
        <v>2</v>
      </c>
    </row>
    <row r="385" ht="15">
      <c r="D385" s="1220" t="s">
        <v>2</v>
      </c>
    </row>
    <row r="386" ht="15">
      <c r="D386" s="1220" t="s">
        <v>2</v>
      </c>
    </row>
    <row r="387" ht="15">
      <c r="D387" s="1220" t="s">
        <v>2</v>
      </c>
    </row>
    <row r="388" ht="15">
      <c r="D388" s="1220" t="s">
        <v>2</v>
      </c>
    </row>
    <row r="389" ht="15">
      <c r="D389" s="1220" t="s">
        <v>2</v>
      </c>
    </row>
    <row r="390" ht="15">
      <c r="D390" s="1220" t="s">
        <v>2</v>
      </c>
    </row>
    <row r="391" ht="15">
      <c r="D391" s="1220" t="s">
        <v>2</v>
      </c>
    </row>
    <row r="392" ht="15">
      <c r="D392" s="1220" t="s">
        <v>2</v>
      </c>
    </row>
    <row r="393" ht="15">
      <c r="D393" s="1220" t="s">
        <v>2</v>
      </c>
    </row>
    <row r="394" ht="15">
      <c r="D394" s="1220" t="s">
        <v>2</v>
      </c>
    </row>
    <row r="395" ht="15">
      <c r="D395" s="1220" t="s">
        <v>2</v>
      </c>
    </row>
    <row r="396" ht="15">
      <c r="D396" s="1220" t="s">
        <v>2</v>
      </c>
    </row>
    <row r="397" ht="15">
      <c r="D397" s="1220" t="s">
        <v>2</v>
      </c>
    </row>
    <row r="398" ht="15">
      <c r="D398" s="1220" t="s">
        <v>2</v>
      </c>
    </row>
    <row r="399" ht="15">
      <c r="D399" s="1220" t="s">
        <v>2</v>
      </c>
    </row>
    <row r="400" ht="15">
      <c r="D400" s="1220" t="s">
        <v>2</v>
      </c>
    </row>
    <row r="401" ht="15">
      <c r="D401" s="1220" t="s">
        <v>2</v>
      </c>
    </row>
    <row r="402" ht="15">
      <c r="D402" s="1220" t="s">
        <v>2</v>
      </c>
    </row>
    <row r="403" ht="15">
      <c r="D403" s="1220" t="s">
        <v>2</v>
      </c>
    </row>
    <row r="404" ht="15">
      <c r="D404" s="1220" t="s">
        <v>2</v>
      </c>
    </row>
    <row r="405" ht="15">
      <c r="D405" s="1220" t="s">
        <v>2</v>
      </c>
    </row>
    <row r="406" ht="15">
      <c r="D406" s="1220" t="s">
        <v>2</v>
      </c>
    </row>
    <row r="407" ht="15">
      <c r="D407" s="1220" t="s">
        <v>2</v>
      </c>
    </row>
    <row r="408" ht="15">
      <c r="D408" s="1220" t="s">
        <v>2</v>
      </c>
    </row>
    <row r="409" ht="15">
      <c r="D409" s="1220" t="s">
        <v>2</v>
      </c>
    </row>
    <row r="410" ht="15">
      <c r="D410" s="1220" t="s">
        <v>2</v>
      </c>
    </row>
    <row r="411" ht="15">
      <c r="D411" s="1220" t="s">
        <v>2</v>
      </c>
    </row>
    <row r="412" ht="15">
      <c r="D412" s="1220" t="s">
        <v>2</v>
      </c>
    </row>
    <row r="413" ht="15">
      <c r="D413" s="1220" t="s">
        <v>2</v>
      </c>
    </row>
    <row r="414" ht="15">
      <c r="D414" s="1220" t="s">
        <v>2</v>
      </c>
    </row>
    <row r="415" ht="15">
      <c r="D415" s="1220" t="s">
        <v>2</v>
      </c>
    </row>
    <row r="416" ht="15">
      <c r="D416" s="1220" t="s">
        <v>2</v>
      </c>
    </row>
    <row r="417" ht="15">
      <c r="D417" s="1220" t="s">
        <v>2</v>
      </c>
    </row>
    <row r="418" ht="15">
      <c r="D418" s="1220" t="s">
        <v>2</v>
      </c>
    </row>
    <row r="419" ht="15">
      <c r="D419" s="1220" t="s">
        <v>2</v>
      </c>
    </row>
    <row r="420" ht="15">
      <c r="D420" s="1220" t="s">
        <v>2</v>
      </c>
    </row>
    <row r="421" ht="15">
      <c r="D421" s="1220" t="s">
        <v>2</v>
      </c>
    </row>
    <row r="422" ht="15">
      <c r="D422" s="1220" t="s">
        <v>2</v>
      </c>
    </row>
    <row r="423" ht="15">
      <c r="D423" s="1220" t="s">
        <v>2</v>
      </c>
    </row>
    <row r="424" ht="15">
      <c r="D424" s="1220" t="s">
        <v>2</v>
      </c>
    </row>
    <row r="425" ht="15">
      <c r="D425" s="1220" t="s">
        <v>2</v>
      </c>
    </row>
    <row r="426" ht="15">
      <c r="D426" s="1220" t="s">
        <v>2</v>
      </c>
    </row>
    <row r="427" ht="15">
      <c r="D427" s="1220" t="s">
        <v>2</v>
      </c>
    </row>
    <row r="428" ht="15">
      <c r="D428" s="1220" t="s">
        <v>2</v>
      </c>
    </row>
    <row r="429" ht="15">
      <c r="D429" s="1220" t="s">
        <v>2</v>
      </c>
    </row>
    <row r="430" ht="15">
      <c r="D430" s="1220" t="s">
        <v>2</v>
      </c>
    </row>
    <row r="431" ht="15">
      <c r="D431" s="1220" t="s">
        <v>2</v>
      </c>
    </row>
    <row r="432" ht="15">
      <c r="D432" s="1220" t="s">
        <v>2</v>
      </c>
    </row>
    <row r="433" ht="15">
      <c r="D433" s="1220" t="s">
        <v>2</v>
      </c>
    </row>
    <row r="434" ht="15">
      <c r="D434" s="1220" t="s">
        <v>2</v>
      </c>
    </row>
    <row r="435" ht="15">
      <c r="D435" s="1220" t="s">
        <v>2</v>
      </c>
    </row>
    <row r="436" ht="15">
      <c r="D436" s="1220" t="s">
        <v>2</v>
      </c>
    </row>
    <row r="437" ht="15">
      <c r="D437" s="1220" t="s">
        <v>2</v>
      </c>
    </row>
    <row r="438" ht="15">
      <c r="D438" s="1220" t="s">
        <v>2</v>
      </c>
    </row>
    <row r="439" ht="15">
      <c r="D439" s="1220" t="s">
        <v>2</v>
      </c>
    </row>
    <row r="440" ht="15">
      <c r="D440" s="1220" t="s">
        <v>2</v>
      </c>
    </row>
    <row r="441" ht="15">
      <c r="D441" s="1220" t="s">
        <v>2</v>
      </c>
    </row>
    <row r="442" ht="15">
      <c r="D442" s="1220" t="s">
        <v>2</v>
      </c>
    </row>
    <row r="443" ht="15">
      <c r="D443" s="1220" t="s">
        <v>2</v>
      </c>
    </row>
    <row r="444" ht="15">
      <c r="D444" s="1220" t="s">
        <v>2</v>
      </c>
    </row>
    <row r="445" ht="15">
      <c r="D445" s="1220" t="s">
        <v>2</v>
      </c>
    </row>
    <row r="446" ht="15">
      <c r="D446" s="1220" t="s">
        <v>2</v>
      </c>
    </row>
    <row r="447" ht="15">
      <c r="D447" s="1220" t="s">
        <v>2</v>
      </c>
    </row>
    <row r="448" ht="15">
      <c r="D448" s="1220" t="s">
        <v>2</v>
      </c>
    </row>
    <row r="449" ht="15">
      <c r="D449" s="1220" t="s">
        <v>2</v>
      </c>
    </row>
    <row r="450" ht="15">
      <c r="D450" s="1220" t="s">
        <v>2</v>
      </c>
    </row>
    <row r="451" ht="15">
      <c r="D451" s="1220" t="s">
        <v>2</v>
      </c>
    </row>
    <row r="452" ht="15">
      <c r="D452" s="1220" t="s">
        <v>2</v>
      </c>
    </row>
    <row r="453" ht="15">
      <c r="D453" s="1220" t="s">
        <v>2</v>
      </c>
    </row>
    <row r="454" ht="15">
      <c r="D454" s="1220" t="s">
        <v>2</v>
      </c>
    </row>
    <row r="455" ht="15">
      <c r="D455" s="1220" t="s">
        <v>2</v>
      </c>
    </row>
    <row r="456" ht="15">
      <c r="D456" s="1220" t="s">
        <v>2</v>
      </c>
    </row>
    <row r="457" ht="15">
      <c r="D457" s="1220" t="s">
        <v>2</v>
      </c>
    </row>
    <row r="458" ht="15">
      <c r="D458" s="1220" t="s">
        <v>2</v>
      </c>
    </row>
    <row r="459" ht="15">
      <c r="D459" s="1220" t="s">
        <v>2</v>
      </c>
    </row>
    <row r="460" ht="15">
      <c r="D460" s="1220" t="s">
        <v>2</v>
      </c>
    </row>
    <row r="461" ht="15">
      <c r="D461" s="1220" t="s">
        <v>2</v>
      </c>
    </row>
    <row r="462" ht="15">
      <c r="D462" s="1220" t="s">
        <v>2</v>
      </c>
    </row>
    <row r="463" ht="15">
      <c r="D463" s="1220" t="s">
        <v>2</v>
      </c>
    </row>
    <row r="464" ht="15">
      <c r="D464" s="1220" t="s">
        <v>2</v>
      </c>
    </row>
    <row r="465" ht="15">
      <c r="D465" s="1220" t="s">
        <v>2</v>
      </c>
    </row>
    <row r="466" ht="15">
      <c r="D466" s="1220" t="s">
        <v>2</v>
      </c>
    </row>
    <row r="467" ht="15">
      <c r="D467" s="1220" t="s">
        <v>2</v>
      </c>
    </row>
    <row r="468" ht="15">
      <c r="D468" s="1220" t="s">
        <v>2</v>
      </c>
    </row>
    <row r="469" ht="15">
      <c r="D469" s="1220" t="s">
        <v>2</v>
      </c>
    </row>
    <row r="470" ht="15">
      <c r="D470" s="1220" t="s">
        <v>2</v>
      </c>
    </row>
    <row r="471" ht="15">
      <c r="D471" s="1220" t="s">
        <v>2</v>
      </c>
    </row>
    <row r="472" ht="15">
      <c r="D472" s="1220" t="s">
        <v>2</v>
      </c>
    </row>
    <row r="473" ht="15">
      <c r="D473" s="1220" t="s">
        <v>2</v>
      </c>
    </row>
    <row r="474" ht="15">
      <c r="D474" s="1220" t="s">
        <v>2</v>
      </c>
    </row>
    <row r="475" ht="15">
      <c r="D475" s="1220" t="s">
        <v>2</v>
      </c>
    </row>
    <row r="476" ht="15">
      <c r="D476" s="1220" t="s">
        <v>2</v>
      </c>
    </row>
    <row r="477" ht="15">
      <c r="D477" s="1220" t="s">
        <v>2</v>
      </c>
    </row>
    <row r="478" ht="15">
      <c r="D478" s="1220" t="s">
        <v>2</v>
      </c>
    </row>
    <row r="479" ht="15">
      <c r="D479" s="1220" t="s">
        <v>2</v>
      </c>
    </row>
    <row r="480" ht="15">
      <c r="D480" s="1220" t="s">
        <v>2</v>
      </c>
    </row>
    <row r="481" ht="15">
      <c r="D481" s="1220" t="s">
        <v>2</v>
      </c>
    </row>
    <row r="482" ht="15">
      <c r="D482" s="1220" t="s">
        <v>2</v>
      </c>
    </row>
    <row r="483" ht="15">
      <c r="D483" s="1220" t="s">
        <v>2</v>
      </c>
    </row>
    <row r="484" ht="15">
      <c r="D484" s="1220" t="s">
        <v>2</v>
      </c>
    </row>
    <row r="485" ht="15">
      <c r="D485" s="1220" t="s">
        <v>2</v>
      </c>
    </row>
    <row r="486" ht="15">
      <c r="D486" s="1220" t="s">
        <v>2</v>
      </c>
    </row>
    <row r="487" ht="15">
      <c r="D487" s="1220" t="s">
        <v>2</v>
      </c>
    </row>
    <row r="488" ht="15">
      <c r="D488" s="1220" t="s">
        <v>2</v>
      </c>
    </row>
    <row r="489" ht="15">
      <c r="D489" s="1220" t="s">
        <v>2</v>
      </c>
    </row>
    <row r="490" ht="15">
      <c r="D490" s="1220" t="s">
        <v>2</v>
      </c>
    </row>
    <row r="491" ht="15">
      <c r="D491" s="1220" t="s">
        <v>2</v>
      </c>
    </row>
    <row r="492" ht="15">
      <c r="D492" s="1220" t="s">
        <v>2</v>
      </c>
    </row>
    <row r="493" ht="15">
      <c r="D493" s="1220" t="s">
        <v>2</v>
      </c>
    </row>
    <row r="494" ht="15">
      <c r="D494" s="1220" t="s">
        <v>2</v>
      </c>
    </row>
    <row r="495" ht="15">
      <c r="D495" s="1220" t="s">
        <v>2</v>
      </c>
    </row>
    <row r="496" ht="15">
      <c r="D496" s="1220" t="s">
        <v>2</v>
      </c>
    </row>
    <row r="497" ht="15">
      <c r="D497" s="1220" t="s">
        <v>2</v>
      </c>
    </row>
    <row r="498" ht="15">
      <c r="D498" s="1220" t="s">
        <v>2</v>
      </c>
    </row>
    <row r="499" ht="15">
      <c r="D499" s="1220" t="s">
        <v>2</v>
      </c>
    </row>
    <row r="500" ht="15">
      <c r="D500" s="1220" t="s">
        <v>2</v>
      </c>
    </row>
    <row r="501" ht="15">
      <c r="D501" s="1220" t="s">
        <v>2</v>
      </c>
    </row>
    <row r="502" ht="15">
      <c r="D502" s="1220" t="s">
        <v>2</v>
      </c>
    </row>
    <row r="503" ht="15">
      <c r="D503" s="1220" t="s">
        <v>2</v>
      </c>
    </row>
    <row r="504" ht="15">
      <c r="D504" s="1220" t="s">
        <v>2</v>
      </c>
    </row>
    <row r="505" ht="15">
      <c r="D505" s="1220" t="s">
        <v>2</v>
      </c>
    </row>
    <row r="506" ht="15">
      <c r="D506" s="1220" t="s">
        <v>2</v>
      </c>
    </row>
    <row r="507" ht="15">
      <c r="D507" s="1220" t="s">
        <v>2</v>
      </c>
    </row>
    <row r="508" ht="15">
      <c r="D508" s="1220" t="s">
        <v>2</v>
      </c>
    </row>
    <row r="509" ht="15">
      <c r="D509" s="1220" t="s">
        <v>2</v>
      </c>
    </row>
    <row r="510" ht="15">
      <c r="D510" s="1220" t="s">
        <v>2</v>
      </c>
    </row>
    <row r="511" ht="15">
      <c r="D511" s="1220" t="s">
        <v>2</v>
      </c>
    </row>
    <row r="512" ht="15">
      <c r="D512" s="1220" t="s">
        <v>2</v>
      </c>
    </row>
    <row r="513" ht="15">
      <c r="D513" s="1220" t="s">
        <v>2</v>
      </c>
    </row>
    <row r="514" ht="15">
      <c r="D514" s="1220" t="s">
        <v>2</v>
      </c>
    </row>
    <row r="515" ht="15">
      <c r="D515" s="1220" t="s">
        <v>2</v>
      </c>
    </row>
    <row r="516" ht="15">
      <c r="D516" s="1220" t="s">
        <v>2</v>
      </c>
    </row>
    <row r="517" ht="15">
      <c r="D517" s="1220" t="s">
        <v>2</v>
      </c>
    </row>
    <row r="518" ht="15">
      <c r="D518" s="1220" t="s">
        <v>2</v>
      </c>
    </row>
    <row r="519" ht="15">
      <c r="D519" s="1220" t="s">
        <v>2</v>
      </c>
    </row>
    <row r="520" ht="15">
      <c r="D520" s="1220" t="s">
        <v>2</v>
      </c>
    </row>
    <row r="521" ht="15">
      <c r="D521" s="1220" t="s">
        <v>2</v>
      </c>
    </row>
    <row r="522" ht="15">
      <c r="D522" s="1220" t="s">
        <v>2</v>
      </c>
    </row>
    <row r="523" ht="15">
      <c r="D523" s="1220" t="s">
        <v>2</v>
      </c>
    </row>
    <row r="524" ht="15">
      <c r="D524" s="1220" t="s">
        <v>2</v>
      </c>
    </row>
    <row r="525" ht="15">
      <c r="D525" s="1220" t="s">
        <v>2</v>
      </c>
    </row>
    <row r="526" ht="15">
      <c r="D526" s="1220" t="s">
        <v>2</v>
      </c>
    </row>
    <row r="527" ht="15">
      <c r="D527" s="1220" t="s">
        <v>2</v>
      </c>
    </row>
    <row r="528" ht="15">
      <c r="D528" s="1220" t="s">
        <v>2</v>
      </c>
    </row>
    <row r="529" ht="15">
      <c r="D529" s="1220" t="s">
        <v>2</v>
      </c>
    </row>
    <row r="530" ht="15">
      <c r="D530" s="1220" t="s">
        <v>2</v>
      </c>
    </row>
    <row r="531" ht="15">
      <c r="D531" s="1220" t="s">
        <v>2</v>
      </c>
    </row>
    <row r="532" ht="15">
      <c r="D532" s="1220" t="s">
        <v>2</v>
      </c>
    </row>
    <row r="533" ht="15">
      <c r="D533" s="1220" t="s">
        <v>2</v>
      </c>
    </row>
    <row r="534" ht="15">
      <c r="D534" s="1220" t="s">
        <v>2</v>
      </c>
    </row>
    <row r="535" ht="15">
      <c r="D535" s="1220" t="s">
        <v>2</v>
      </c>
    </row>
    <row r="536" ht="15">
      <c r="D536" s="1220" t="s">
        <v>2</v>
      </c>
    </row>
    <row r="537" ht="15">
      <c r="D537" s="1220" t="s">
        <v>2</v>
      </c>
    </row>
    <row r="538" ht="15">
      <c r="D538" s="1220" t="s">
        <v>2</v>
      </c>
    </row>
    <row r="539" ht="15">
      <c r="D539" s="1220" t="s">
        <v>2</v>
      </c>
    </row>
    <row r="540" ht="15">
      <c r="D540" s="1220" t="s">
        <v>2</v>
      </c>
    </row>
    <row r="541" ht="15">
      <c r="D541" s="1220" t="s">
        <v>2</v>
      </c>
    </row>
    <row r="542" ht="15">
      <c r="D542" s="1220" t="s">
        <v>2</v>
      </c>
    </row>
    <row r="543" ht="15">
      <c r="D543" s="1220" t="s">
        <v>2</v>
      </c>
    </row>
    <row r="544" ht="15">
      <c r="D544" s="1220" t="s">
        <v>2</v>
      </c>
    </row>
    <row r="545" ht="15">
      <c r="D545" s="1220" t="s">
        <v>2</v>
      </c>
    </row>
    <row r="546" ht="15">
      <c r="D546" s="1220" t="s">
        <v>2</v>
      </c>
    </row>
    <row r="547" ht="15">
      <c r="D547" s="1220" t="s">
        <v>2</v>
      </c>
    </row>
    <row r="548" ht="15">
      <c r="D548" s="1220" t="s">
        <v>2</v>
      </c>
    </row>
    <row r="549" ht="15">
      <c r="D549" s="1220" t="s">
        <v>2</v>
      </c>
    </row>
    <row r="550" ht="15">
      <c r="D550" s="1220" t="s">
        <v>2</v>
      </c>
    </row>
    <row r="551" ht="15">
      <c r="D551" s="1220" t="s">
        <v>2</v>
      </c>
    </row>
    <row r="552" ht="15">
      <c r="D552" s="1220" t="s">
        <v>2</v>
      </c>
    </row>
    <row r="553" ht="15">
      <c r="D553" s="1220" t="s">
        <v>2</v>
      </c>
    </row>
    <row r="554" ht="15">
      <c r="D554" s="1220" t="s">
        <v>2</v>
      </c>
    </row>
    <row r="555" ht="15">
      <c r="D555" s="1220" t="s">
        <v>2</v>
      </c>
    </row>
    <row r="556" ht="15">
      <c r="D556" s="1220" t="s">
        <v>2</v>
      </c>
    </row>
    <row r="557" ht="15">
      <c r="D557" s="1220" t="s">
        <v>2</v>
      </c>
    </row>
    <row r="558" ht="15">
      <c r="D558" s="1220" t="s">
        <v>2</v>
      </c>
    </row>
    <row r="559" ht="15">
      <c r="D559" s="1220" t="s">
        <v>2</v>
      </c>
    </row>
    <row r="560" ht="15">
      <c r="D560" s="1220" t="s">
        <v>2</v>
      </c>
    </row>
    <row r="561" ht="15">
      <c r="D561" s="1220" t="s">
        <v>2</v>
      </c>
    </row>
    <row r="562" ht="15">
      <c r="D562" s="1220" t="s">
        <v>2</v>
      </c>
    </row>
    <row r="563" ht="15">
      <c r="D563" s="1220" t="s">
        <v>2</v>
      </c>
    </row>
    <row r="564" ht="15">
      <c r="D564" s="1220" t="s">
        <v>2</v>
      </c>
    </row>
    <row r="565" ht="15">
      <c r="D565" s="1220" t="s">
        <v>2</v>
      </c>
    </row>
    <row r="566" ht="15">
      <c r="D566" s="1220" t="s">
        <v>2</v>
      </c>
    </row>
    <row r="567" ht="15">
      <c r="D567" s="1220" t="s">
        <v>2</v>
      </c>
    </row>
    <row r="568" ht="15">
      <c r="D568" s="1220" t="s">
        <v>2</v>
      </c>
    </row>
    <row r="569" ht="15">
      <c r="D569" s="1220" t="s">
        <v>2</v>
      </c>
    </row>
    <row r="570" ht="15">
      <c r="D570" s="1220" t="s">
        <v>2</v>
      </c>
    </row>
    <row r="571" ht="15">
      <c r="D571" s="1220" t="s">
        <v>2</v>
      </c>
    </row>
    <row r="572" ht="15">
      <c r="D572" s="1220" t="s">
        <v>2</v>
      </c>
    </row>
  </sheetData>
  <sheetProtection/>
  <mergeCells count="8">
    <mergeCell ref="A13:C13"/>
    <mergeCell ref="B39:C39"/>
    <mergeCell ref="A1:C1"/>
    <mergeCell ref="A2:I2"/>
    <mergeCell ref="D5:G5"/>
    <mergeCell ref="H5:I5"/>
    <mergeCell ref="H6:I6"/>
    <mergeCell ref="D11:E11"/>
  </mergeCells>
  <printOptions horizontalCentered="1"/>
  <pageMargins left="0.31496062992125984" right="0.31496062992125984" top="0.7086614173228347" bottom="0.1968503937007874" header="0.4724409448818898" footer="0.31496062992125984"/>
  <pageSetup firstPageNumber="51" useFirstPageNumber="1" horizontalDpi="600" verticalDpi="600" orientation="landscape" paperSize="9" scale="70" r:id="rId1"/>
  <headerFooter alignWithMargins="0">
    <oddHeader>&amp;C&amp;"Arial,Normalny"- &amp;P -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Arkusz23" transitionEvaluation="1" transitionEntry="1"/>
  <dimension ref="A1:BA46"/>
  <sheetViews>
    <sheetView showGridLines="0" zoomScale="75" zoomScaleNormal="75" zoomScalePageLayoutView="0" workbookViewId="0" topLeftCell="A1">
      <selection activeCell="A1" sqref="A1:C1"/>
    </sheetView>
  </sheetViews>
  <sheetFormatPr defaultColWidth="12.625" defaultRowHeight="12.75"/>
  <cols>
    <col min="1" max="1" width="4.875" style="1130" customWidth="1"/>
    <col min="2" max="2" width="1.75390625" style="1130" customWidth="1"/>
    <col min="3" max="3" width="55.00390625" style="1130" customWidth="1"/>
    <col min="4" max="4" width="20.125" style="1130" customWidth="1"/>
    <col min="5" max="5" width="1.875" style="1130" customWidth="1"/>
    <col min="6" max="9" width="21.375" style="1130" customWidth="1"/>
    <col min="10" max="10" width="5.00390625" style="1130" customWidth="1"/>
    <col min="11" max="11" width="24.00390625" style="1130" customWidth="1"/>
    <col min="12" max="12" width="18.375" style="1130" customWidth="1"/>
    <col min="13" max="13" width="20.00390625" style="1130" customWidth="1"/>
    <col min="14" max="14" width="21.125" style="1130" customWidth="1"/>
    <col min="15" max="15" width="17.875" style="1130" customWidth="1"/>
    <col min="16" max="17" width="13.875" style="1130" customWidth="1"/>
    <col min="18" max="18" width="20.875" style="1130" customWidth="1"/>
    <col min="19" max="19" width="12.625" style="1130" customWidth="1"/>
    <col min="20" max="20" width="17.00390625" style="1130" customWidth="1"/>
    <col min="21" max="22" width="12.625" style="1130" customWidth="1"/>
    <col min="23" max="16384" width="12.625" style="1130" customWidth="1"/>
  </cols>
  <sheetData>
    <row r="1" spans="1:9" ht="16.5" customHeight="1">
      <c r="A1" s="1255" t="s">
        <v>793</v>
      </c>
      <c r="B1" s="1255"/>
      <c r="C1" s="1255"/>
      <c r="D1" s="1128"/>
      <c r="E1" s="1128"/>
      <c r="F1" s="1128"/>
      <c r="G1" s="1128"/>
      <c r="H1" s="1129"/>
      <c r="I1" s="1129"/>
    </row>
    <row r="2" spans="1:9" ht="15.75" customHeight="1">
      <c r="A2" s="1232" t="s">
        <v>794</v>
      </c>
      <c r="B2" s="1232"/>
      <c r="C2" s="1232"/>
      <c r="D2" s="1232"/>
      <c r="E2" s="1232"/>
      <c r="F2" s="1232"/>
      <c r="G2" s="1232"/>
      <c r="H2" s="1232"/>
      <c r="I2" s="1232"/>
    </row>
    <row r="3" spans="1:9" ht="12" customHeight="1">
      <c r="A3" s="1128"/>
      <c r="B3" s="1128"/>
      <c r="C3" s="1131"/>
      <c r="D3" s="1132"/>
      <c r="E3" s="1132"/>
      <c r="F3" s="1132"/>
      <c r="G3" s="1132"/>
      <c r="H3" s="1133"/>
      <c r="I3" s="1133"/>
    </row>
    <row r="4" spans="1:9" ht="15" customHeight="1">
      <c r="A4" s="1134"/>
      <c r="B4" s="1134"/>
      <c r="C4" s="1131"/>
      <c r="D4" s="1132"/>
      <c r="E4" s="1132"/>
      <c r="F4" s="1132"/>
      <c r="G4" s="1132"/>
      <c r="H4" s="1133"/>
      <c r="I4" s="1135" t="s">
        <v>26</v>
      </c>
    </row>
    <row r="5" spans="1:9" ht="16.5" customHeight="1">
      <c r="A5" s="1136"/>
      <c r="B5" s="1129"/>
      <c r="C5" s="1137"/>
      <c r="D5" s="1233" t="s">
        <v>731</v>
      </c>
      <c r="E5" s="1234"/>
      <c r="F5" s="1234"/>
      <c r="G5" s="1235"/>
      <c r="H5" s="1289" t="s">
        <v>732</v>
      </c>
      <c r="I5" s="1290"/>
    </row>
    <row r="6" spans="1:49" ht="15" customHeight="1">
      <c r="A6" s="1138"/>
      <c r="B6" s="1129"/>
      <c r="C6" s="1139"/>
      <c r="D6" s="1140" t="s">
        <v>733</v>
      </c>
      <c r="E6" s="1140"/>
      <c r="F6" s="1141"/>
      <c r="G6" s="1142"/>
      <c r="H6" s="1230" t="s">
        <v>733</v>
      </c>
      <c r="I6" s="1285"/>
      <c r="J6" s="1143" t="s">
        <v>2</v>
      </c>
      <c r="K6" s="1143" t="s">
        <v>2</v>
      </c>
      <c r="L6" s="1143" t="s">
        <v>2</v>
      </c>
      <c r="M6" s="1143" t="s">
        <v>2</v>
      </c>
      <c r="V6" s="1143" t="s">
        <v>2</v>
      </c>
      <c r="W6" s="1143" t="s">
        <v>2</v>
      </c>
      <c r="X6" s="1143" t="s">
        <v>2</v>
      </c>
      <c r="Y6" s="1143" t="s">
        <v>2</v>
      </c>
      <c r="AH6" s="1143" t="s">
        <v>2</v>
      </c>
      <c r="AI6" s="1143" t="s">
        <v>2</v>
      </c>
      <c r="AJ6" s="1143" t="s">
        <v>2</v>
      </c>
      <c r="AK6" s="1143" t="s">
        <v>2</v>
      </c>
      <c r="AT6" s="1143" t="s">
        <v>2</v>
      </c>
      <c r="AU6" s="1143" t="s">
        <v>2</v>
      </c>
      <c r="AV6" s="1143" t="s">
        <v>2</v>
      </c>
      <c r="AW6" s="1143" t="s">
        <v>2</v>
      </c>
    </row>
    <row r="7" spans="1:9" ht="15.75">
      <c r="A7" s="1138"/>
      <c r="B7" s="1129"/>
      <c r="C7" s="1144" t="s">
        <v>29</v>
      </c>
      <c r="D7" s="1145"/>
      <c r="E7" s="1146"/>
      <c r="F7" s="1147" t="s">
        <v>734</v>
      </c>
      <c r="G7" s="1221"/>
      <c r="H7" s="1149" t="s">
        <v>2</v>
      </c>
      <c r="I7" s="1150" t="s">
        <v>2</v>
      </c>
    </row>
    <row r="8" spans="1:49" ht="14.25" customHeight="1">
      <c r="A8" s="1138"/>
      <c r="B8" s="1129"/>
      <c r="C8" s="1151"/>
      <c r="D8" s="1152"/>
      <c r="E8" s="1144"/>
      <c r="F8" s="1153"/>
      <c r="G8" s="1147" t="s">
        <v>734</v>
      </c>
      <c r="H8" s="1154" t="s">
        <v>735</v>
      </c>
      <c r="I8" s="1150" t="s">
        <v>736</v>
      </c>
      <c r="J8" s="1143" t="s">
        <v>2</v>
      </c>
      <c r="K8" s="1143" t="s">
        <v>2</v>
      </c>
      <c r="L8" s="1143" t="s">
        <v>2</v>
      </c>
      <c r="M8" s="1143" t="s">
        <v>2</v>
      </c>
      <c r="V8" s="1143" t="s">
        <v>2</v>
      </c>
      <c r="W8" s="1143" t="s">
        <v>2</v>
      </c>
      <c r="X8" s="1143" t="s">
        <v>2</v>
      </c>
      <c r="Y8" s="1143" t="s">
        <v>2</v>
      </c>
      <c r="AH8" s="1143" t="s">
        <v>2</v>
      </c>
      <c r="AI8" s="1143" t="s">
        <v>2</v>
      </c>
      <c r="AJ8" s="1143" t="s">
        <v>2</v>
      </c>
      <c r="AK8" s="1143" t="s">
        <v>2</v>
      </c>
      <c r="AT8" s="1143" t="s">
        <v>2</v>
      </c>
      <c r="AU8" s="1143" t="s">
        <v>2</v>
      </c>
      <c r="AV8" s="1143" t="s">
        <v>2</v>
      </c>
      <c r="AW8" s="1143" t="s">
        <v>2</v>
      </c>
    </row>
    <row r="9" spans="1:12" ht="14.25" customHeight="1">
      <c r="A9" s="1138"/>
      <c r="B9" s="1129"/>
      <c r="C9" s="1156"/>
      <c r="D9" s="1157" t="s">
        <v>737</v>
      </c>
      <c r="E9" s="1144"/>
      <c r="F9" s="1144" t="s">
        <v>738</v>
      </c>
      <c r="G9" s="1158" t="s">
        <v>739</v>
      </c>
      <c r="H9" s="1154" t="s">
        <v>570</v>
      </c>
      <c r="I9" s="1150" t="s">
        <v>740</v>
      </c>
      <c r="L9" s="1143" t="s">
        <v>2</v>
      </c>
    </row>
    <row r="10" spans="1:49" ht="14.25" customHeight="1">
      <c r="A10" s="1159"/>
      <c r="B10" s="1134"/>
      <c r="C10" s="1160"/>
      <c r="D10" s="1161"/>
      <c r="E10" s="1162"/>
      <c r="F10" s="1163"/>
      <c r="G10" s="1158" t="s">
        <v>741</v>
      </c>
      <c r="H10" s="1164" t="s">
        <v>742</v>
      </c>
      <c r="I10" s="1165"/>
      <c r="J10" s="1143" t="s">
        <v>2</v>
      </c>
      <c r="K10" s="1143" t="s">
        <v>2</v>
      </c>
      <c r="L10" s="1143" t="s">
        <v>2</v>
      </c>
      <c r="M10" s="1143" t="s">
        <v>2</v>
      </c>
      <c r="V10" s="1143" t="s">
        <v>2</v>
      </c>
      <c r="W10" s="1143" t="s">
        <v>2</v>
      </c>
      <c r="X10" s="1143" t="s">
        <v>2</v>
      </c>
      <c r="Y10" s="1143" t="s">
        <v>2</v>
      </c>
      <c r="AH10" s="1143" t="s">
        <v>2</v>
      </c>
      <c r="AI10" s="1143" t="s">
        <v>2</v>
      </c>
      <c r="AJ10" s="1143" t="s">
        <v>2</v>
      </c>
      <c r="AK10" s="1143" t="s">
        <v>2</v>
      </c>
      <c r="AT10" s="1143" t="s">
        <v>2</v>
      </c>
      <c r="AU10" s="1143" t="s">
        <v>2</v>
      </c>
      <c r="AV10" s="1143" t="s">
        <v>2</v>
      </c>
      <c r="AW10" s="1143" t="s">
        <v>2</v>
      </c>
    </row>
    <row r="11" spans="1:12" ht="9.75" customHeight="1">
      <c r="A11" s="1167"/>
      <c r="B11" s="1168"/>
      <c r="C11" s="1169" t="s">
        <v>37</v>
      </c>
      <c r="D11" s="1286">
        <v>2</v>
      </c>
      <c r="E11" s="1287"/>
      <c r="F11" s="1170">
        <v>3</v>
      </c>
      <c r="G11" s="1170">
        <v>4</v>
      </c>
      <c r="H11" s="1171">
        <v>5</v>
      </c>
      <c r="I11" s="1172">
        <v>7</v>
      </c>
      <c r="K11" s="1143" t="s">
        <v>2</v>
      </c>
      <c r="L11" s="1143" t="s">
        <v>2</v>
      </c>
    </row>
    <row r="12" spans="1:49" ht="15.75" customHeight="1">
      <c r="A12" s="1136"/>
      <c r="B12" s="1173"/>
      <c r="C12" s="1174" t="s">
        <v>2</v>
      </c>
      <c r="D12" s="1175" t="s">
        <v>2</v>
      </c>
      <c r="E12" s="1176" t="s">
        <v>2</v>
      </c>
      <c r="F12" s="1177" t="s">
        <v>4</v>
      </c>
      <c r="G12" s="1178"/>
      <c r="H12" s="1179" t="s">
        <v>2</v>
      </c>
      <c r="I12" s="1180" t="s">
        <v>4</v>
      </c>
      <c r="J12" s="1143" t="s">
        <v>2</v>
      </c>
      <c r="K12" s="1143" t="s">
        <v>2</v>
      </c>
      <c r="L12" s="1143" t="s">
        <v>2</v>
      </c>
      <c r="M12" s="1143" t="s">
        <v>2</v>
      </c>
      <c r="V12" s="1143" t="s">
        <v>2</v>
      </c>
      <c r="W12" s="1143" t="s">
        <v>2</v>
      </c>
      <c r="X12" s="1143" t="s">
        <v>2</v>
      </c>
      <c r="Y12" s="1143" t="s">
        <v>2</v>
      </c>
      <c r="AH12" s="1143" t="s">
        <v>2</v>
      </c>
      <c r="AI12" s="1143" t="s">
        <v>2</v>
      </c>
      <c r="AJ12" s="1143" t="s">
        <v>2</v>
      </c>
      <c r="AK12" s="1143" t="s">
        <v>2</v>
      </c>
      <c r="AT12" s="1143" t="s">
        <v>2</v>
      </c>
      <c r="AU12" s="1143" t="s">
        <v>2</v>
      </c>
      <c r="AV12" s="1143" t="s">
        <v>2</v>
      </c>
      <c r="AW12" s="1143" t="s">
        <v>2</v>
      </c>
    </row>
    <row r="13" spans="1:12" ht="16.5" customHeight="1">
      <c r="A13" s="1251" t="s">
        <v>178</v>
      </c>
      <c r="B13" s="1252"/>
      <c r="C13" s="1253"/>
      <c r="D13" s="1175">
        <v>77293.42165999999</v>
      </c>
      <c r="E13" s="1175" t="s">
        <v>2</v>
      </c>
      <c r="F13" s="1182">
        <v>1134.34643</v>
      </c>
      <c r="G13" s="1182">
        <v>1061.2003300000001</v>
      </c>
      <c r="H13" s="1179">
        <v>1134.34643</v>
      </c>
      <c r="I13" s="1182">
        <v>0</v>
      </c>
      <c r="K13" s="1143" t="s">
        <v>2</v>
      </c>
      <c r="L13" s="1143" t="s">
        <v>2</v>
      </c>
    </row>
    <row r="14" spans="1:53" s="1194" customFormat="1" ht="30" customHeight="1">
      <c r="A14" s="1222" t="s">
        <v>234</v>
      </c>
      <c r="B14" s="1223" t="s">
        <v>180</v>
      </c>
      <c r="C14" s="1224" t="s">
        <v>795</v>
      </c>
      <c r="D14" s="1225">
        <v>20955.507139999998</v>
      </c>
      <c r="E14" s="1189" t="s">
        <v>2</v>
      </c>
      <c r="F14" s="1195">
        <v>0</v>
      </c>
      <c r="G14" s="1195">
        <v>0</v>
      </c>
      <c r="H14" s="1204">
        <v>0</v>
      </c>
      <c r="I14" s="1192">
        <v>0</v>
      </c>
      <c r="J14" s="1143" t="s">
        <v>2</v>
      </c>
      <c r="K14" s="1143" t="s">
        <v>2</v>
      </c>
      <c r="L14" s="1143" t="s">
        <v>2</v>
      </c>
      <c r="M14" s="1143" t="s">
        <v>2</v>
      </c>
      <c r="N14" s="1130"/>
      <c r="O14" s="1130"/>
      <c r="P14" s="1130"/>
      <c r="Q14" s="1130"/>
      <c r="R14" s="1130"/>
      <c r="S14" s="1130"/>
      <c r="T14" s="1130"/>
      <c r="U14" s="1130"/>
      <c r="V14" s="1143" t="s">
        <v>2</v>
      </c>
      <c r="W14" s="1143" t="s">
        <v>2</v>
      </c>
      <c r="X14" s="1143" t="s">
        <v>2</v>
      </c>
      <c r="Y14" s="1143" t="s">
        <v>2</v>
      </c>
      <c r="Z14" s="1130"/>
      <c r="AA14" s="1130"/>
      <c r="AB14" s="1130"/>
      <c r="AC14" s="1130"/>
      <c r="AD14" s="1130"/>
      <c r="AE14" s="1130"/>
      <c r="AF14" s="1130"/>
      <c r="AG14" s="1130"/>
      <c r="AH14" s="1143" t="s">
        <v>2</v>
      </c>
      <c r="AI14" s="1143" t="s">
        <v>2</v>
      </c>
      <c r="AJ14" s="1143" t="s">
        <v>2</v>
      </c>
      <c r="AK14" s="1143" t="s">
        <v>2</v>
      </c>
      <c r="AL14" s="1130"/>
      <c r="AM14" s="1130"/>
      <c r="AN14" s="1130"/>
      <c r="AO14" s="1130"/>
      <c r="AP14" s="1130"/>
      <c r="AQ14" s="1130"/>
      <c r="AR14" s="1130"/>
      <c r="AS14" s="1130"/>
      <c r="AT14" s="1143" t="s">
        <v>2</v>
      </c>
      <c r="AU14" s="1143" t="s">
        <v>2</v>
      </c>
      <c r="AV14" s="1143" t="s">
        <v>2</v>
      </c>
      <c r="AW14" s="1143" t="s">
        <v>2</v>
      </c>
      <c r="AX14" s="1130"/>
      <c r="AY14" s="1130"/>
      <c r="AZ14" s="1130"/>
      <c r="BA14" s="1130"/>
    </row>
    <row r="15" spans="1:53" s="1194" customFormat="1" ht="24.75" customHeight="1">
      <c r="A15" s="1222" t="s">
        <v>796</v>
      </c>
      <c r="B15" s="1223" t="s">
        <v>180</v>
      </c>
      <c r="C15" s="1224" t="s">
        <v>797</v>
      </c>
      <c r="D15" s="1225">
        <v>5701.861239999996</v>
      </c>
      <c r="E15" s="1189"/>
      <c r="F15" s="1195">
        <v>0</v>
      </c>
      <c r="G15" s="1195">
        <v>0</v>
      </c>
      <c r="H15" s="1204">
        <v>0</v>
      </c>
      <c r="I15" s="1192">
        <v>0</v>
      </c>
      <c r="J15" s="1130"/>
      <c r="K15" s="1143" t="s">
        <v>2</v>
      </c>
      <c r="L15" s="1143" t="s">
        <v>2</v>
      </c>
      <c r="M15" s="1130"/>
      <c r="N15" s="1130"/>
      <c r="O15" s="1130"/>
      <c r="P15" s="1130"/>
      <c r="Q15" s="1130"/>
      <c r="R15" s="1130"/>
      <c r="S15" s="1130"/>
      <c r="T15" s="1130"/>
      <c r="U15" s="1130"/>
      <c r="V15" s="1130"/>
      <c r="W15" s="1130"/>
      <c r="X15" s="1130"/>
      <c r="Y15" s="1130"/>
      <c r="Z15" s="1130"/>
      <c r="AA15" s="1130"/>
      <c r="AB15" s="1130"/>
      <c r="AC15" s="1130"/>
      <c r="AD15" s="1130"/>
      <c r="AE15" s="1130"/>
      <c r="AF15" s="1130"/>
      <c r="AG15" s="1130"/>
      <c r="AH15" s="1130"/>
      <c r="AI15" s="1130"/>
      <c r="AJ15" s="1130"/>
      <c r="AK15" s="1130"/>
      <c r="AL15" s="1130"/>
      <c r="AM15" s="1130"/>
      <c r="AN15" s="1130"/>
      <c r="AO15" s="1130"/>
      <c r="AP15" s="1130"/>
      <c r="AQ15" s="1130"/>
      <c r="AR15" s="1130"/>
      <c r="AS15" s="1130"/>
      <c r="AT15" s="1130"/>
      <c r="AU15" s="1130"/>
      <c r="AV15" s="1130"/>
      <c r="AW15" s="1130"/>
      <c r="AX15" s="1130"/>
      <c r="AY15" s="1130"/>
      <c r="AZ15" s="1130"/>
      <c r="BA15" s="1130"/>
    </row>
    <row r="16" spans="1:53" s="1194" customFormat="1" ht="24.75" customHeight="1">
      <c r="A16" s="1222" t="s">
        <v>798</v>
      </c>
      <c r="B16" s="1223" t="s">
        <v>180</v>
      </c>
      <c r="C16" s="1224" t="s">
        <v>799</v>
      </c>
      <c r="D16" s="1225">
        <v>2005.71419</v>
      </c>
      <c r="E16" s="1189"/>
      <c r="F16" s="1199">
        <v>0.045</v>
      </c>
      <c r="G16" s="1199">
        <v>0.045</v>
      </c>
      <c r="H16" s="1204">
        <v>0.045</v>
      </c>
      <c r="I16" s="1192">
        <v>0</v>
      </c>
      <c r="J16" s="1143" t="s">
        <v>2</v>
      </c>
      <c r="K16" s="1143" t="s">
        <v>2</v>
      </c>
      <c r="L16" s="1143" t="s">
        <v>2</v>
      </c>
      <c r="M16" s="1143" t="s">
        <v>2</v>
      </c>
      <c r="N16" s="1130"/>
      <c r="O16" s="1130"/>
      <c r="P16" s="1130"/>
      <c r="Q16" s="1130"/>
      <c r="R16" s="1130"/>
      <c r="S16" s="1130"/>
      <c r="T16" s="1130"/>
      <c r="U16" s="1130"/>
      <c r="V16" s="1143" t="s">
        <v>2</v>
      </c>
      <c r="W16" s="1143" t="s">
        <v>2</v>
      </c>
      <c r="X16" s="1143" t="s">
        <v>2</v>
      </c>
      <c r="Y16" s="1143" t="s">
        <v>2</v>
      </c>
      <c r="Z16" s="1130"/>
      <c r="AA16" s="1130"/>
      <c r="AB16" s="1130"/>
      <c r="AC16" s="1130"/>
      <c r="AD16" s="1130"/>
      <c r="AE16" s="1130"/>
      <c r="AF16" s="1130"/>
      <c r="AG16" s="1130"/>
      <c r="AH16" s="1143" t="s">
        <v>2</v>
      </c>
      <c r="AI16" s="1143" t="s">
        <v>2</v>
      </c>
      <c r="AJ16" s="1143" t="s">
        <v>2</v>
      </c>
      <c r="AK16" s="1143" t="s">
        <v>2</v>
      </c>
      <c r="AL16" s="1130"/>
      <c r="AM16" s="1130"/>
      <c r="AN16" s="1130"/>
      <c r="AO16" s="1130"/>
      <c r="AP16" s="1130"/>
      <c r="AQ16" s="1130"/>
      <c r="AR16" s="1130"/>
      <c r="AS16" s="1130"/>
      <c r="AT16" s="1143" t="s">
        <v>2</v>
      </c>
      <c r="AU16" s="1143" t="s">
        <v>2</v>
      </c>
      <c r="AV16" s="1143" t="s">
        <v>2</v>
      </c>
      <c r="AW16" s="1143" t="s">
        <v>2</v>
      </c>
      <c r="AX16" s="1130"/>
      <c r="AY16" s="1130"/>
      <c r="AZ16" s="1130"/>
      <c r="BA16" s="1130"/>
    </row>
    <row r="17" spans="1:53" s="1194" customFormat="1" ht="24.75" customHeight="1">
      <c r="A17" s="1222" t="s">
        <v>235</v>
      </c>
      <c r="B17" s="1223" t="s">
        <v>180</v>
      </c>
      <c r="C17" s="1224" t="s">
        <v>800</v>
      </c>
      <c r="D17" s="1225">
        <v>757.63726</v>
      </c>
      <c r="E17" s="1189"/>
      <c r="F17" s="1195">
        <v>0</v>
      </c>
      <c r="G17" s="1195">
        <v>0</v>
      </c>
      <c r="H17" s="1204">
        <v>0</v>
      </c>
      <c r="I17" s="1192">
        <v>0</v>
      </c>
      <c r="J17" s="1130"/>
      <c r="K17" s="1143" t="s">
        <v>2</v>
      </c>
      <c r="L17" s="1143" t="s">
        <v>2</v>
      </c>
      <c r="M17" s="1130"/>
      <c r="N17" s="1130"/>
      <c r="O17" s="1130"/>
      <c r="P17" s="1130"/>
      <c r="Q17" s="1130"/>
      <c r="R17" s="1130"/>
      <c r="S17" s="1130"/>
      <c r="T17" s="1130"/>
      <c r="U17" s="1130"/>
      <c r="V17" s="1130"/>
      <c r="W17" s="1130"/>
      <c r="X17" s="1130"/>
      <c r="Y17" s="1130"/>
      <c r="Z17" s="1130"/>
      <c r="AA17" s="1130"/>
      <c r="AB17" s="1130"/>
      <c r="AC17" s="1130"/>
      <c r="AD17" s="1130"/>
      <c r="AE17" s="1130"/>
      <c r="AF17" s="1130"/>
      <c r="AG17" s="1130"/>
      <c r="AH17" s="1130"/>
      <c r="AI17" s="1130"/>
      <c r="AJ17" s="1130"/>
      <c r="AK17" s="1130"/>
      <c r="AL17" s="1130"/>
      <c r="AM17" s="1130"/>
      <c r="AN17" s="1130"/>
      <c r="AO17" s="1130"/>
      <c r="AP17" s="1130"/>
      <c r="AQ17" s="1130"/>
      <c r="AR17" s="1130"/>
      <c r="AS17" s="1130"/>
      <c r="AT17" s="1130"/>
      <c r="AU17" s="1130"/>
      <c r="AV17" s="1130"/>
      <c r="AW17" s="1130"/>
      <c r="AX17" s="1130"/>
      <c r="AY17" s="1130"/>
      <c r="AZ17" s="1130"/>
      <c r="BA17" s="1130"/>
    </row>
    <row r="18" spans="1:53" s="1194" customFormat="1" ht="24.75" customHeight="1">
      <c r="A18" s="1222" t="s">
        <v>236</v>
      </c>
      <c r="B18" s="1223" t="s">
        <v>180</v>
      </c>
      <c r="C18" s="1224" t="s">
        <v>801</v>
      </c>
      <c r="D18" s="1225">
        <v>3583.09613</v>
      </c>
      <c r="E18" s="1189"/>
      <c r="F18" s="1195">
        <v>0</v>
      </c>
      <c r="G18" s="1195">
        <v>0</v>
      </c>
      <c r="H18" s="1204">
        <v>0</v>
      </c>
      <c r="I18" s="1192">
        <v>0</v>
      </c>
      <c r="J18" s="1143" t="s">
        <v>2</v>
      </c>
      <c r="K18" s="1143" t="s">
        <v>2</v>
      </c>
      <c r="L18" s="1143" t="s">
        <v>2</v>
      </c>
      <c r="M18" s="1143" t="s">
        <v>2</v>
      </c>
      <c r="N18" s="1130"/>
      <c r="O18" s="1130"/>
      <c r="P18" s="1130"/>
      <c r="Q18" s="1130"/>
      <c r="R18" s="1130"/>
      <c r="S18" s="1130"/>
      <c r="T18" s="1130"/>
      <c r="U18" s="1130"/>
      <c r="V18" s="1143" t="s">
        <v>2</v>
      </c>
      <c r="W18" s="1143" t="s">
        <v>2</v>
      </c>
      <c r="X18" s="1143" t="s">
        <v>2</v>
      </c>
      <c r="Y18" s="1143" t="s">
        <v>2</v>
      </c>
      <c r="Z18" s="1130"/>
      <c r="AA18" s="1130"/>
      <c r="AB18" s="1130"/>
      <c r="AC18" s="1130"/>
      <c r="AD18" s="1130"/>
      <c r="AE18" s="1130"/>
      <c r="AF18" s="1130"/>
      <c r="AG18" s="1130"/>
      <c r="AH18" s="1143" t="s">
        <v>2</v>
      </c>
      <c r="AI18" s="1143" t="s">
        <v>2</v>
      </c>
      <c r="AJ18" s="1143" t="s">
        <v>2</v>
      </c>
      <c r="AK18" s="1143" t="s">
        <v>2</v>
      </c>
      <c r="AL18" s="1130"/>
      <c r="AM18" s="1130"/>
      <c r="AN18" s="1130"/>
      <c r="AO18" s="1130"/>
      <c r="AP18" s="1130"/>
      <c r="AQ18" s="1130"/>
      <c r="AR18" s="1130"/>
      <c r="AS18" s="1130"/>
      <c r="AT18" s="1143" t="s">
        <v>2</v>
      </c>
      <c r="AU18" s="1143" t="s">
        <v>2</v>
      </c>
      <c r="AV18" s="1143" t="s">
        <v>2</v>
      </c>
      <c r="AW18" s="1143" t="s">
        <v>2</v>
      </c>
      <c r="AX18" s="1130"/>
      <c r="AY18" s="1130"/>
      <c r="AZ18" s="1130"/>
      <c r="BA18" s="1130"/>
    </row>
    <row r="19" spans="1:53" s="1194" customFormat="1" ht="24.75" customHeight="1">
      <c r="A19" s="1222" t="s">
        <v>802</v>
      </c>
      <c r="B19" s="1223" t="s">
        <v>180</v>
      </c>
      <c r="C19" s="1224" t="s">
        <v>803</v>
      </c>
      <c r="D19" s="1225">
        <v>5677.581000000003</v>
      </c>
      <c r="E19" s="1189"/>
      <c r="F19" s="1195">
        <v>0</v>
      </c>
      <c r="G19" s="1195">
        <v>0</v>
      </c>
      <c r="H19" s="1204">
        <v>0</v>
      </c>
      <c r="I19" s="1192">
        <v>0</v>
      </c>
      <c r="J19" s="1130"/>
      <c r="K19" s="1143" t="s">
        <v>2</v>
      </c>
      <c r="L19" s="1143" t="s">
        <v>2</v>
      </c>
      <c r="M19" s="1130"/>
      <c r="N19" s="1130"/>
      <c r="O19" s="1130"/>
      <c r="P19" s="1130"/>
      <c r="Q19" s="1130"/>
      <c r="R19" s="1130"/>
      <c r="S19" s="1130"/>
      <c r="T19" s="1130"/>
      <c r="U19" s="1130"/>
      <c r="V19" s="1130"/>
      <c r="W19" s="1130"/>
      <c r="X19" s="1130"/>
      <c r="Y19" s="1130"/>
      <c r="Z19" s="1130"/>
      <c r="AA19" s="1130"/>
      <c r="AB19" s="1130"/>
      <c r="AC19" s="1130"/>
      <c r="AD19" s="1130"/>
      <c r="AE19" s="1130"/>
      <c r="AF19" s="1130"/>
      <c r="AG19" s="1130"/>
      <c r="AH19" s="1130"/>
      <c r="AI19" s="1130"/>
      <c r="AJ19" s="1130"/>
      <c r="AK19" s="1130"/>
      <c r="AL19" s="1130"/>
      <c r="AM19" s="1130"/>
      <c r="AN19" s="1130"/>
      <c r="AO19" s="1130"/>
      <c r="AP19" s="1130"/>
      <c r="AQ19" s="1130"/>
      <c r="AR19" s="1130"/>
      <c r="AS19" s="1130"/>
      <c r="AT19" s="1130"/>
      <c r="AU19" s="1130"/>
      <c r="AV19" s="1130"/>
      <c r="AW19" s="1130"/>
      <c r="AX19" s="1130"/>
      <c r="AY19" s="1130"/>
      <c r="AZ19" s="1130"/>
      <c r="BA19" s="1130"/>
    </row>
    <row r="20" spans="1:53" s="1194" customFormat="1" ht="24.75" customHeight="1">
      <c r="A20" s="1222" t="s">
        <v>237</v>
      </c>
      <c r="B20" s="1223" t="s">
        <v>180</v>
      </c>
      <c r="C20" s="1224" t="s">
        <v>804</v>
      </c>
      <c r="D20" s="1225">
        <v>4957.1533899999995</v>
      </c>
      <c r="E20" s="1189"/>
      <c r="F20" s="1226">
        <v>121.05679</v>
      </c>
      <c r="G20" s="1199">
        <v>47.91069</v>
      </c>
      <c r="H20" s="1204">
        <v>121.05679</v>
      </c>
      <c r="I20" s="1192">
        <v>0</v>
      </c>
      <c r="J20" s="1143" t="s">
        <v>2</v>
      </c>
      <c r="K20" s="1143" t="s">
        <v>2</v>
      </c>
      <c r="L20" s="1143" t="s">
        <v>2</v>
      </c>
      <c r="M20" s="1143" t="s">
        <v>2</v>
      </c>
      <c r="N20" s="1130"/>
      <c r="O20" s="1130"/>
      <c r="P20" s="1130"/>
      <c r="Q20" s="1130"/>
      <c r="R20" s="1130"/>
      <c r="S20" s="1130"/>
      <c r="T20" s="1130"/>
      <c r="U20" s="1130"/>
      <c r="V20" s="1143" t="s">
        <v>2</v>
      </c>
      <c r="W20" s="1143" t="s">
        <v>2</v>
      </c>
      <c r="X20" s="1143" t="s">
        <v>2</v>
      </c>
      <c r="Y20" s="1143" t="s">
        <v>2</v>
      </c>
      <c r="Z20" s="1130"/>
      <c r="AA20" s="1130"/>
      <c r="AB20" s="1130"/>
      <c r="AC20" s="1130"/>
      <c r="AD20" s="1130"/>
      <c r="AE20" s="1130"/>
      <c r="AF20" s="1130"/>
      <c r="AG20" s="1130"/>
      <c r="AH20" s="1143" t="s">
        <v>2</v>
      </c>
      <c r="AI20" s="1143" t="s">
        <v>2</v>
      </c>
      <c r="AJ20" s="1143" t="s">
        <v>2</v>
      </c>
      <c r="AK20" s="1143" t="s">
        <v>2</v>
      </c>
      <c r="AL20" s="1130"/>
      <c r="AM20" s="1130"/>
      <c r="AN20" s="1130"/>
      <c r="AO20" s="1130"/>
      <c r="AP20" s="1130"/>
      <c r="AQ20" s="1130"/>
      <c r="AR20" s="1130"/>
      <c r="AS20" s="1130"/>
      <c r="AT20" s="1143" t="s">
        <v>2</v>
      </c>
      <c r="AU20" s="1143" t="s">
        <v>2</v>
      </c>
      <c r="AV20" s="1143" t="s">
        <v>2</v>
      </c>
      <c r="AW20" s="1143" t="s">
        <v>2</v>
      </c>
      <c r="AX20" s="1130"/>
      <c r="AY20" s="1130"/>
      <c r="AZ20" s="1130"/>
      <c r="BA20" s="1130"/>
    </row>
    <row r="21" spans="1:53" s="1194" customFormat="1" ht="24.75" customHeight="1">
      <c r="A21" s="1222" t="s">
        <v>238</v>
      </c>
      <c r="B21" s="1223" t="s">
        <v>180</v>
      </c>
      <c r="C21" s="1224" t="s">
        <v>805</v>
      </c>
      <c r="D21" s="1225">
        <v>2320.49912</v>
      </c>
      <c r="E21" s="1189"/>
      <c r="F21" s="1195">
        <v>0</v>
      </c>
      <c r="G21" s="1195">
        <v>0</v>
      </c>
      <c r="H21" s="1204">
        <v>0</v>
      </c>
      <c r="I21" s="1192">
        <v>0</v>
      </c>
      <c r="J21" s="1130"/>
      <c r="K21" s="1143" t="s">
        <v>2</v>
      </c>
      <c r="L21" s="1143" t="s">
        <v>2</v>
      </c>
      <c r="M21" s="1130"/>
      <c r="N21" s="1130"/>
      <c r="O21" s="1130"/>
      <c r="P21" s="1130"/>
      <c r="Q21" s="1130"/>
      <c r="R21" s="1130"/>
      <c r="S21" s="1130"/>
      <c r="T21" s="1130"/>
      <c r="U21" s="1130"/>
      <c r="V21" s="1130"/>
      <c r="W21" s="1130"/>
      <c r="X21" s="1130"/>
      <c r="Y21" s="1130"/>
      <c r="Z21" s="1130"/>
      <c r="AA21" s="1130"/>
      <c r="AB21" s="1130"/>
      <c r="AC21" s="1130"/>
      <c r="AD21" s="1130"/>
      <c r="AE21" s="1130"/>
      <c r="AF21" s="1130"/>
      <c r="AG21" s="1130"/>
      <c r="AH21" s="1130"/>
      <c r="AI21" s="1130"/>
      <c r="AJ21" s="1130"/>
      <c r="AK21" s="1130"/>
      <c r="AL21" s="1130"/>
      <c r="AM21" s="1130"/>
      <c r="AN21" s="1130"/>
      <c r="AO21" s="1130"/>
      <c r="AP21" s="1130"/>
      <c r="AQ21" s="1130"/>
      <c r="AR21" s="1130"/>
      <c r="AS21" s="1130"/>
      <c r="AT21" s="1130"/>
      <c r="AU21" s="1130"/>
      <c r="AV21" s="1130"/>
      <c r="AW21" s="1130"/>
      <c r="AX21" s="1130"/>
      <c r="AY21" s="1130"/>
      <c r="AZ21" s="1130"/>
      <c r="BA21" s="1130"/>
    </row>
    <row r="22" spans="1:53" s="1194" customFormat="1" ht="24.75" customHeight="1">
      <c r="A22" s="1222" t="s">
        <v>239</v>
      </c>
      <c r="B22" s="1223" t="s">
        <v>180</v>
      </c>
      <c r="C22" s="1224" t="s">
        <v>806</v>
      </c>
      <c r="D22" s="1225">
        <v>1793.99874</v>
      </c>
      <c r="E22" s="1189"/>
      <c r="F22" s="1195">
        <v>0</v>
      </c>
      <c r="G22" s="1195">
        <v>0</v>
      </c>
      <c r="H22" s="1204">
        <v>0</v>
      </c>
      <c r="I22" s="1192">
        <v>0</v>
      </c>
      <c r="J22" s="1143" t="s">
        <v>2</v>
      </c>
      <c r="K22" s="1143" t="s">
        <v>2</v>
      </c>
      <c r="L22" s="1143" t="s">
        <v>2</v>
      </c>
      <c r="M22" s="1143" t="s">
        <v>2</v>
      </c>
      <c r="N22" s="1130"/>
      <c r="O22" s="1130"/>
      <c r="P22" s="1130"/>
      <c r="Q22" s="1130"/>
      <c r="R22" s="1130"/>
      <c r="S22" s="1130"/>
      <c r="T22" s="1130"/>
      <c r="U22" s="1130"/>
      <c r="V22" s="1143" t="s">
        <v>2</v>
      </c>
      <c r="W22" s="1143" t="s">
        <v>2</v>
      </c>
      <c r="X22" s="1143" t="s">
        <v>2</v>
      </c>
      <c r="Y22" s="1143" t="s">
        <v>2</v>
      </c>
      <c r="Z22" s="1130"/>
      <c r="AA22" s="1130"/>
      <c r="AB22" s="1130"/>
      <c r="AC22" s="1130"/>
      <c r="AD22" s="1130"/>
      <c r="AE22" s="1130"/>
      <c r="AF22" s="1130"/>
      <c r="AG22" s="1130"/>
      <c r="AH22" s="1143" t="s">
        <v>2</v>
      </c>
      <c r="AI22" s="1143" t="s">
        <v>2</v>
      </c>
      <c r="AJ22" s="1143" t="s">
        <v>2</v>
      </c>
      <c r="AK22" s="1143" t="s">
        <v>2</v>
      </c>
      <c r="AL22" s="1130"/>
      <c r="AM22" s="1130"/>
      <c r="AN22" s="1130"/>
      <c r="AO22" s="1130"/>
      <c r="AP22" s="1130"/>
      <c r="AQ22" s="1130"/>
      <c r="AR22" s="1130"/>
      <c r="AS22" s="1130"/>
      <c r="AT22" s="1143" t="s">
        <v>2</v>
      </c>
      <c r="AU22" s="1143" t="s">
        <v>2</v>
      </c>
      <c r="AV22" s="1143" t="s">
        <v>2</v>
      </c>
      <c r="AW22" s="1143" t="s">
        <v>2</v>
      </c>
      <c r="AX22" s="1130"/>
      <c r="AY22" s="1130"/>
      <c r="AZ22" s="1130"/>
      <c r="BA22" s="1130"/>
    </row>
    <row r="23" spans="1:53" s="1194" customFormat="1" ht="24.75" customHeight="1">
      <c r="A23" s="1222" t="s">
        <v>240</v>
      </c>
      <c r="B23" s="1223" t="s">
        <v>180</v>
      </c>
      <c r="C23" s="1224" t="s">
        <v>807</v>
      </c>
      <c r="D23" s="1225">
        <v>5325.85467</v>
      </c>
      <c r="E23" s="1189"/>
      <c r="F23" s="1226">
        <v>1003.7231400000001</v>
      </c>
      <c r="G23" s="1195">
        <v>1003.7231400000001</v>
      </c>
      <c r="H23" s="1204">
        <v>1003.7231400000001</v>
      </c>
      <c r="I23" s="1192">
        <v>0</v>
      </c>
      <c r="J23" s="1130"/>
      <c r="K23" s="1143" t="s">
        <v>2</v>
      </c>
      <c r="L23" s="1143" t="s">
        <v>2</v>
      </c>
      <c r="M23" s="1130"/>
      <c r="N23" s="1130"/>
      <c r="O23" s="1130"/>
      <c r="P23" s="1130"/>
      <c r="Q23" s="1130"/>
      <c r="R23" s="1130"/>
      <c r="S23" s="1130"/>
      <c r="T23" s="1130"/>
      <c r="U23" s="1130"/>
      <c r="V23" s="1130"/>
      <c r="W23" s="1130"/>
      <c r="X23" s="1130"/>
      <c r="Y23" s="1130"/>
      <c r="Z23" s="1130"/>
      <c r="AA23" s="1130"/>
      <c r="AB23" s="1130"/>
      <c r="AC23" s="1130"/>
      <c r="AD23" s="1130"/>
      <c r="AE23" s="1130"/>
      <c r="AF23" s="1130"/>
      <c r="AG23" s="1130"/>
      <c r="AH23" s="1130"/>
      <c r="AI23" s="1130"/>
      <c r="AJ23" s="1130"/>
      <c r="AK23" s="1130"/>
      <c r="AL23" s="1130"/>
      <c r="AM23" s="1130"/>
      <c r="AN23" s="1130"/>
      <c r="AO23" s="1130"/>
      <c r="AP23" s="1130"/>
      <c r="AQ23" s="1130"/>
      <c r="AR23" s="1130"/>
      <c r="AS23" s="1130"/>
      <c r="AT23" s="1130"/>
      <c r="AU23" s="1130"/>
      <c r="AV23" s="1130"/>
      <c r="AW23" s="1130"/>
      <c r="AX23" s="1130"/>
      <c r="AY23" s="1130"/>
      <c r="AZ23" s="1130"/>
      <c r="BA23" s="1130"/>
    </row>
    <row r="24" spans="1:49" ht="24.75" customHeight="1">
      <c r="A24" s="1222" t="s">
        <v>241</v>
      </c>
      <c r="B24" s="1223" t="s">
        <v>180</v>
      </c>
      <c r="C24" s="1224" t="s">
        <v>808</v>
      </c>
      <c r="D24" s="1225">
        <v>2566.33025</v>
      </c>
      <c r="E24" s="1189"/>
      <c r="F24" s="1195">
        <v>0</v>
      </c>
      <c r="G24" s="1195">
        <v>0</v>
      </c>
      <c r="H24" s="1204">
        <v>0</v>
      </c>
      <c r="I24" s="1192">
        <v>0</v>
      </c>
      <c r="J24" s="1143" t="s">
        <v>2</v>
      </c>
      <c r="K24" s="1143" t="s">
        <v>2</v>
      </c>
      <c r="L24" s="1143" t="s">
        <v>2</v>
      </c>
      <c r="M24" s="1143" t="s">
        <v>2</v>
      </c>
      <c r="V24" s="1143" t="s">
        <v>2</v>
      </c>
      <c r="W24" s="1143" t="s">
        <v>2</v>
      </c>
      <c r="X24" s="1143" t="s">
        <v>2</v>
      </c>
      <c r="Y24" s="1143" t="s">
        <v>2</v>
      </c>
      <c r="AH24" s="1143" t="s">
        <v>2</v>
      </c>
      <c r="AI24" s="1143" t="s">
        <v>2</v>
      </c>
      <c r="AJ24" s="1143" t="s">
        <v>2</v>
      </c>
      <c r="AK24" s="1143" t="s">
        <v>2</v>
      </c>
      <c r="AT24" s="1143" t="s">
        <v>2</v>
      </c>
      <c r="AU24" s="1143" t="s">
        <v>2</v>
      </c>
      <c r="AV24" s="1143" t="s">
        <v>2</v>
      </c>
      <c r="AW24" s="1143" t="s">
        <v>2</v>
      </c>
    </row>
    <row r="25" spans="1:53" s="1194" customFormat="1" ht="24.75" customHeight="1">
      <c r="A25" s="1222" t="s">
        <v>242</v>
      </c>
      <c r="B25" s="1223" t="s">
        <v>180</v>
      </c>
      <c r="C25" s="1224" t="s">
        <v>809</v>
      </c>
      <c r="D25" s="1225">
        <v>3766.1253199999996</v>
      </c>
      <c r="E25" s="1189"/>
      <c r="F25" s="1199">
        <v>0</v>
      </c>
      <c r="G25" s="1195">
        <v>0</v>
      </c>
      <c r="H25" s="1227">
        <v>0</v>
      </c>
      <c r="I25" s="1192">
        <v>0</v>
      </c>
      <c r="J25" s="1130"/>
      <c r="K25" s="1143" t="s">
        <v>2</v>
      </c>
      <c r="L25" s="1143" t="s">
        <v>2</v>
      </c>
      <c r="M25" s="1130"/>
      <c r="N25" s="1130"/>
      <c r="O25" s="1130"/>
      <c r="P25" s="1130"/>
      <c r="Q25" s="1130"/>
      <c r="R25" s="1130"/>
      <c r="S25" s="1130"/>
      <c r="T25" s="1130"/>
      <c r="U25" s="1130"/>
      <c r="V25" s="1130"/>
      <c r="W25" s="1130"/>
      <c r="X25" s="1130"/>
      <c r="Y25" s="1130"/>
      <c r="Z25" s="1130"/>
      <c r="AA25" s="1130"/>
      <c r="AB25" s="1130"/>
      <c r="AC25" s="1130"/>
      <c r="AD25" s="1130"/>
      <c r="AE25" s="1130"/>
      <c r="AF25" s="1130"/>
      <c r="AG25" s="1130"/>
      <c r="AH25" s="1130"/>
      <c r="AI25" s="1130"/>
      <c r="AJ25" s="1130"/>
      <c r="AK25" s="1130"/>
      <c r="AL25" s="1130"/>
      <c r="AM25" s="1130"/>
      <c r="AN25" s="1130"/>
      <c r="AO25" s="1130"/>
      <c r="AP25" s="1130"/>
      <c r="AQ25" s="1130"/>
      <c r="AR25" s="1130"/>
      <c r="AS25" s="1130"/>
      <c r="AT25" s="1130"/>
      <c r="AU25" s="1130"/>
      <c r="AV25" s="1130"/>
      <c r="AW25" s="1130"/>
      <c r="AX25" s="1130"/>
      <c r="AY25" s="1130"/>
      <c r="AZ25" s="1130"/>
      <c r="BA25" s="1130"/>
    </row>
    <row r="26" spans="1:53" s="1202" customFormat="1" ht="24.75" customHeight="1">
      <c r="A26" s="1222" t="s">
        <v>243</v>
      </c>
      <c r="B26" s="1223" t="s">
        <v>180</v>
      </c>
      <c r="C26" s="1224" t="s">
        <v>810</v>
      </c>
      <c r="D26" s="1225">
        <v>1852.51794</v>
      </c>
      <c r="E26" s="1189"/>
      <c r="F26" s="1195">
        <v>0</v>
      </c>
      <c r="G26" s="1195">
        <v>0</v>
      </c>
      <c r="H26" s="1204">
        <v>0</v>
      </c>
      <c r="I26" s="1192">
        <v>0</v>
      </c>
      <c r="J26" s="1143" t="s">
        <v>2</v>
      </c>
      <c r="K26" s="1143" t="s">
        <v>2</v>
      </c>
      <c r="L26" s="1143" t="s">
        <v>2</v>
      </c>
      <c r="M26" s="1143" t="s">
        <v>2</v>
      </c>
      <c r="N26" s="1130"/>
      <c r="O26" s="1130"/>
      <c r="P26" s="1130"/>
      <c r="Q26" s="1130"/>
      <c r="R26" s="1130"/>
      <c r="S26" s="1130"/>
      <c r="T26" s="1130"/>
      <c r="U26" s="1130"/>
      <c r="V26" s="1143" t="s">
        <v>2</v>
      </c>
      <c r="W26" s="1143" t="s">
        <v>2</v>
      </c>
      <c r="X26" s="1143" t="s">
        <v>2</v>
      </c>
      <c r="Y26" s="1143" t="s">
        <v>2</v>
      </c>
      <c r="Z26" s="1130"/>
      <c r="AA26" s="1130"/>
      <c r="AB26" s="1130"/>
      <c r="AC26" s="1130"/>
      <c r="AD26" s="1130"/>
      <c r="AE26" s="1130"/>
      <c r="AF26" s="1130"/>
      <c r="AG26" s="1130"/>
      <c r="AH26" s="1143" t="s">
        <v>2</v>
      </c>
      <c r="AI26" s="1143" t="s">
        <v>2</v>
      </c>
      <c r="AJ26" s="1143" t="s">
        <v>2</v>
      </c>
      <c r="AK26" s="1143" t="s">
        <v>2</v>
      </c>
      <c r="AL26" s="1130"/>
      <c r="AM26" s="1130"/>
      <c r="AN26" s="1130"/>
      <c r="AO26" s="1130"/>
      <c r="AP26" s="1130"/>
      <c r="AQ26" s="1130"/>
      <c r="AR26" s="1130"/>
      <c r="AS26" s="1130"/>
      <c r="AT26" s="1143" t="s">
        <v>2</v>
      </c>
      <c r="AU26" s="1143" t="s">
        <v>2</v>
      </c>
      <c r="AV26" s="1143" t="s">
        <v>2</v>
      </c>
      <c r="AW26" s="1143" t="s">
        <v>2</v>
      </c>
      <c r="AX26" s="1130"/>
      <c r="AY26" s="1130"/>
      <c r="AZ26" s="1130"/>
      <c r="BA26" s="1130"/>
    </row>
    <row r="27" spans="1:53" s="1205" customFormat="1" ht="24.75" customHeight="1">
      <c r="A27" s="1222" t="s">
        <v>244</v>
      </c>
      <c r="B27" s="1223" t="s">
        <v>180</v>
      </c>
      <c r="C27" s="1224" t="s">
        <v>811</v>
      </c>
      <c r="D27" s="1225">
        <v>3615.0339700000004</v>
      </c>
      <c r="E27" s="1189"/>
      <c r="F27" s="1195">
        <v>0</v>
      </c>
      <c r="G27" s="1195">
        <v>0</v>
      </c>
      <c r="H27" s="1204">
        <v>0</v>
      </c>
      <c r="I27" s="1192">
        <v>0</v>
      </c>
      <c r="J27" s="1130"/>
      <c r="K27" s="1143" t="s">
        <v>2</v>
      </c>
      <c r="L27" s="1143" t="s">
        <v>2</v>
      </c>
      <c r="M27" s="1130"/>
      <c r="N27" s="1130"/>
      <c r="O27" s="1130"/>
      <c r="P27" s="1130"/>
      <c r="Q27" s="1130"/>
      <c r="R27" s="1130"/>
      <c r="S27" s="1130"/>
      <c r="T27" s="1130"/>
      <c r="U27" s="1130"/>
      <c r="V27" s="1130"/>
      <c r="W27" s="1130"/>
      <c r="X27" s="1130"/>
      <c r="Y27" s="1130"/>
      <c r="Z27" s="1130"/>
      <c r="AA27" s="1130"/>
      <c r="AB27" s="1130"/>
      <c r="AC27" s="1130"/>
      <c r="AD27" s="1130"/>
      <c r="AE27" s="1130"/>
      <c r="AF27" s="1130"/>
      <c r="AG27" s="1130"/>
      <c r="AH27" s="1130"/>
      <c r="AI27" s="1130"/>
      <c r="AJ27" s="1130"/>
      <c r="AK27" s="1130"/>
      <c r="AL27" s="1130"/>
      <c r="AM27" s="1130"/>
      <c r="AN27" s="1130"/>
      <c r="AO27" s="1130"/>
      <c r="AP27" s="1130"/>
      <c r="AQ27" s="1130"/>
      <c r="AR27" s="1130"/>
      <c r="AS27" s="1130"/>
      <c r="AT27" s="1130"/>
      <c r="AU27" s="1130"/>
      <c r="AV27" s="1130"/>
      <c r="AW27" s="1130"/>
      <c r="AX27" s="1130"/>
      <c r="AY27" s="1130"/>
      <c r="AZ27" s="1130"/>
      <c r="BA27" s="1130"/>
    </row>
    <row r="28" spans="1:53" s="1205" customFormat="1" ht="24.75" customHeight="1">
      <c r="A28" s="1222" t="s">
        <v>245</v>
      </c>
      <c r="B28" s="1223" t="s">
        <v>180</v>
      </c>
      <c r="C28" s="1224" t="s">
        <v>812</v>
      </c>
      <c r="D28" s="1225">
        <v>9420.511519999996</v>
      </c>
      <c r="E28" s="1189"/>
      <c r="F28" s="1228">
        <v>9.5215</v>
      </c>
      <c r="G28" s="1195">
        <v>9.5215</v>
      </c>
      <c r="H28" s="1204">
        <v>9.5215</v>
      </c>
      <c r="I28" s="1192">
        <v>0</v>
      </c>
      <c r="J28" s="1143" t="s">
        <v>2</v>
      </c>
      <c r="K28" s="1143" t="s">
        <v>2</v>
      </c>
      <c r="L28" s="1143" t="s">
        <v>2</v>
      </c>
      <c r="M28" s="1143" t="s">
        <v>2</v>
      </c>
      <c r="N28" s="1130"/>
      <c r="O28" s="1130"/>
      <c r="P28" s="1130"/>
      <c r="Q28" s="1130"/>
      <c r="R28" s="1130"/>
      <c r="S28" s="1130"/>
      <c r="T28" s="1130"/>
      <c r="U28" s="1130"/>
      <c r="V28" s="1143" t="s">
        <v>2</v>
      </c>
      <c r="W28" s="1143" t="s">
        <v>2</v>
      </c>
      <c r="X28" s="1143" t="s">
        <v>2</v>
      </c>
      <c r="Y28" s="1143" t="s">
        <v>2</v>
      </c>
      <c r="Z28" s="1130"/>
      <c r="AA28" s="1130"/>
      <c r="AB28" s="1130"/>
      <c r="AC28" s="1130"/>
      <c r="AD28" s="1130"/>
      <c r="AE28" s="1130"/>
      <c r="AF28" s="1130"/>
      <c r="AG28" s="1130"/>
      <c r="AH28" s="1143" t="s">
        <v>2</v>
      </c>
      <c r="AI28" s="1143" t="s">
        <v>2</v>
      </c>
      <c r="AJ28" s="1143" t="s">
        <v>2</v>
      </c>
      <c r="AK28" s="1143" t="s">
        <v>2</v>
      </c>
      <c r="AL28" s="1130"/>
      <c r="AM28" s="1130"/>
      <c r="AN28" s="1130"/>
      <c r="AO28" s="1130"/>
      <c r="AP28" s="1130"/>
      <c r="AQ28" s="1130"/>
      <c r="AR28" s="1130"/>
      <c r="AS28" s="1130"/>
      <c r="AT28" s="1143" t="s">
        <v>2</v>
      </c>
      <c r="AU28" s="1143" t="s">
        <v>2</v>
      </c>
      <c r="AV28" s="1143" t="s">
        <v>2</v>
      </c>
      <c r="AW28" s="1143" t="s">
        <v>2</v>
      </c>
      <c r="AX28" s="1130"/>
      <c r="AY28" s="1130"/>
      <c r="AZ28" s="1130"/>
      <c r="BA28" s="1130"/>
    </row>
    <row r="29" spans="1:53" s="1205" customFormat="1" ht="24.75" customHeight="1">
      <c r="A29" s="1222" t="s">
        <v>246</v>
      </c>
      <c r="B29" s="1223" t="s">
        <v>180</v>
      </c>
      <c r="C29" s="1224" t="s">
        <v>813</v>
      </c>
      <c r="D29" s="1225">
        <v>2993.9997799999996</v>
      </c>
      <c r="E29" s="1189"/>
      <c r="F29" s="1195">
        <v>0</v>
      </c>
      <c r="G29" s="1195">
        <v>0</v>
      </c>
      <c r="H29" s="1204">
        <v>0</v>
      </c>
      <c r="I29" s="1192">
        <v>0</v>
      </c>
      <c r="J29" s="1130"/>
      <c r="K29" s="1143" t="s">
        <v>2</v>
      </c>
      <c r="L29" s="1143" t="s">
        <v>2</v>
      </c>
      <c r="M29" s="1130"/>
      <c r="N29" s="1130"/>
      <c r="O29" s="1130"/>
      <c r="P29" s="1130"/>
      <c r="Q29" s="1130"/>
      <c r="R29" s="1130"/>
      <c r="S29" s="1130"/>
      <c r="T29" s="1130"/>
      <c r="U29" s="1130"/>
      <c r="V29" s="1130"/>
      <c r="W29" s="1130"/>
      <c r="X29" s="1130"/>
      <c r="Y29" s="1130"/>
      <c r="Z29" s="1130"/>
      <c r="AA29" s="1130"/>
      <c r="AB29" s="1130"/>
      <c r="AC29" s="1130"/>
      <c r="AD29" s="1130"/>
      <c r="AE29" s="1130"/>
      <c r="AF29" s="1130"/>
      <c r="AG29" s="1130"/>
      <c r="AH29" s="1130"/>
      <c r="AI29" s="1130"/>
      <c r="AJ29" s="1130"/>
      <c r="AK29" s="1130"/>
      <c r="AL29" s="1130"/>
      <c r="AM29" s="1130"/>
      <c r="AN29" s="1130"/>
      <c r="AO29" s="1130"/>
      <c r="AP29" s="1130"/>
      <c r="AQ29" s="1130"/>
      <c r="AR29" s="1130"/>
      <c r="AS29" s="1130"/>
      <c r="AT29" s="1130"/>
      <c r="AU29" s="1130"/>
      <c r="AV29" s="1130"/>
      <c r="AW29" s="1130"/>
      <c r="AX29" s="1130"/>
      <c r="AY29" s="1130"/>
      <c r="AZ29" s="1130"/>
      <c r="BA29" s="1130"/>
    </row>
    <row r="30" spans="1:53" s="1194" customFormat="1" ht="9.75" customHeight="1">
      <c r="A30" s="1209" t="s">
        <v>2</v>
      </c>
      <c r="B30" s="1210"/>
      <c r="C30" s="1211"/>
      <c r="D30" s="1212" t="s">
        <v>2</v>
      </c>
      <c r="E30" s="1212" t="s">
        <v>2</v>
      </c>
      <c r="F30" s="1213" t="s">
        <v>2</v>
      </c>
      <c r="G30" s="1213" t="s">
        <v>2</v>
      </c>
      <c r="H30" s="1214" t="s">
        <v>2</v>
      </c>
      <c r="I30" s="1213" t="s">
        <v>2</v>
      </c>
      <c r="J30" s="1143" t="s">
        <v>2</v>
      </c>
      <c r="K30" s="1143" t="s">
        <v>2</v>
      </c>
      <c r="L30" s="1130"/>
      <c r="M30" s="1130"/>
      <c r="N30" s="1130"/>
      <c r="O30" s="1130"/>
      <c r="P30" s="1130"/>
      <c r="Q30" s="1130"/>
      <c r="R30" s="1130"/>
      <c r="S30" s="1130"/>
      <c r="T30" s="1130"/>
      <c r="U30" s="1130"/>
      <c r="V30" s="1143" t="s">
        <v>2</v>
      </c>
      <c r="W30" s="1143" t="s">
        <v>2</v>
      </c>
      <c r="X30" s="1143" t="s">
        <v>2</v>
      </c>
      <c r="Y30" s="1143" t="s">
        <v>2</v>
      </c>
      <c r="Z30" s="1130"/>
      <c r="AA30" s="1130"/>
      <c r="AB30" s="1130"/>
      <c r="AC30" s="1130"/>
      <c r="AD30" s="1130"/>
      <c r="AE30" s="1130"/>
      <c r="AF30" s="1130"/>
      <c r="AG30" s="1130"/>
      <c r="AH30" s="1143" t="s">
        <v>2</v>
      </c>
      <c r="AI30" s="1143" t="s">
        <v>2</v>
      </c>
      <c r="AJ30" s="1143" t="s">
        <v>2</v>
      </c>
      <c r="AK30" s="1143" t="s">
        <v>2</v>
      </c>
      <c r="AL30" s="1130"/>
      <c r="AM30" s="1130"/>
      <c r="AN30" s="1130"/>
      <c r="AO30" s="1130"/>
      <c r="AP30" s="1130"/>
      <c r="AQ30" s="1130"/>
      <c r="AR30" s="1130"/>
      <c r="AS30" s="1130"/>
      <c r="AT30" s="1143" t="s">
        <v>2</v>
      </c>
      <c r="AU30" s="1143" t="s">
        <v>2</v>
      </c>
      <c r="AV30" s="1143" t="s">
        <v>2</v>
      </c>
      <c r="AW30" s="1143" t="s">
        <v>2</v>
      </c>
      <c r="AX30" s="1130"/>
      <c r="AY30" s="1130"/>
      <c r="AZ30" s="1130"/>
      <c r="BA30" s="1130"/>
    </row>
    <row r="31" spans="1:9" ht="27" customHeight="1">
      <c r="A31" s="1128"/>
      <c r="B31" s="1288" t="s">
        <v>2</v>
      </c>
      <c r="C31" s="1288"/>
      <c r="D31" s="1128"/>
      <c r="E31" s="1128"/>
      <c r="F31" s="1128"/>
      <c r="G31" s="1128"/>
      <c r="H31" s="1128"/>
      <c r="I31" s="1128"/>
    </row>
    <row r="32" spans="1:9" ht="15">
      <c r="A32" s="1128"/>
      <c r="B32" s="1128"/>
      <c r="C32" s="1128"/>
      <c r="D32" s="1128"/>
      <c r="E32" s="1128"/>
      <c r="F32" s="1128"/>
      <c r="G32" s="1128"/>
      <c r="H32" s="1128"/>
      <c r="I32" s="1128"/>
    </row>
    <row r="33" spans="1:9" ht="15">
      <c r="A33" s="1128"/>
      <c r="B33" s="1128"/>
      <c r="C33" s="1128"/>
      <c r="D33" s="1128"/>
      <c r="E33" s="1128"/>
      <c r="F33" s="1128"/>
      <c r="G33" s="1128"/>
      <c r="H33" s="1128"/>
      <c r="I33" s="1128"/>
    </row>
    <row r="34" spans="1:9" ht="15">
      <c r="A34" s="1128"/>
      <c r="B34" s="1128"/>
      <c r="C34" s="1128"/>
      <c r="D34" s="1128"/>
      <c r="E34" s="1128"/>
      <c r="F34" s="1128"/>
      <c r="G34" s="1128"/>
      <c r="H34" s="1128"/>
      <c r="I34" s="1128"/>
    </row>
    <row r="35" spans="12:18" ht="15.75">
      <c r="L35" s="1218"/>
      <c r="M35" s="1218"/>
      <c r="N35" s="1218"/>
      <c r="O35" s="1218"/>
      <c r="P35" s="1218"/>
      <c r="Q35" s="1218"/>
      <c r="R35" s="1218"/>
    </row>
    <row r="36" spans="12:18" ht="15.75">
      <c r="L36" s="1218"/>
      <c r="M36" s="1218"/>
      <c r="N36" s="1218"/>
      <c r="O36" s="1218"/>
      <c r="P36" s="1218"/>
      <c r="Q36" s="1218"/>
      <c r="R36" s="1218"/>
    </row>
    <row r="37" spans="4:18" ht="15.75">
      <c r="D37" s="1219" t="s">
        <v>2</v>
      </c>
      <c r="L37" s="1218"/>
      <c r="M37" s="1218"/>
      <c r="N37" s="1218"/>
      <c r="O37" s="1218"/>
      <c r="P37" s="1218"/>
      <c r="Q37" s="1218"/>
      <c r="R37" s="1218"/>
    </row>
    <row r="38" spans="12:18" ht="15.75">
      <c r="L38" s="1218"/>
      <c r="M38" s="1218"/>
      <c r="N38" s="1218"/>
      <c r="O38" s="1218"/>
      <c r="P38" s="1218"/>
      <c r="Q38" s="1218"/>
      <c r="R38" s="1218"/>
    </row>
    <row r="39" spans="12:18" ht="15.75">
      <c r="L39" s="1218"/>
      <c r="M39" s="1218"/>
      <c r="N39" s="1218"/>
      <c r="O39" s="1218"/>
      <c r="P39" s="1218"/>
      <c r="Q39" s="1218"/>
      <c r="R39" s="1218"/>
    </row>
    <row r="40" spans="12:18" ht="15.75">
      <c r="L40" s="1218"/>
      <c r="M40" s="1218"/>
      <c r="N40" s="1218"/>
      <c r="O40" s="1218"/>
      <c r="P40" s="1218"/>
      <c r="Q40" s="1218"/>
      <c r="R40" s="1218"/>
    </row>
    <row r="41" spans="12:18" ht="15.75">
      <c r="L41" s="1218"/>
      <c r="M41" s="1218"/>
      <c r="N41" s="1218"/>
      <c r="O41" s="1218"/>
      <c r="P41" s="1218"/>
      <c r="Q41" s="1218"/>
      <c r="R41" s="1218"/>
    </row>
    <row r="42" spans="12:18" ht="15.75">
      <c r="L42" s="1218"/>
      <c r="M42" s="1218"/>
      <c r="N42" s="1218"/>
      <c r="O42" s="1218"/>
      <c r="P42" s="1218"/>
      <c r="Q42" s="1218"/>
      <c r="R42" s="1218"/>
    </row>
    <row r="43" spans="12:18" ht="15.75">
      <c r="L43" s="1218"/>
      <c r="M43" s="1218"/>
      <c r="N43" s="1218"/>
      <c r="O43" s="1218"/>
      <c r="P43" s="1218"/>
      <c r="Q43" s="1218"/>
      <c r="R43" s="1218"/>
    </row>
    <row r="44" spans="12:18" ht="15.75">
      <c r="L44" s="1218"/>
      <c r="M44" s="1218"/>
      <c r="N44" s="1218"/>
      <c r="O44" s="1218"/>
      <c r="P44" s="1218"/>
      <c r="Q44" s="1218"/>
      <c r="R44" s="1218"/>
    </row>
    <row r="45" spans="4:18" ht="15.75">
      <c r="D45" s="1220" t="s">
        <v>2</v>
      </c>
      <c r="L45" s="1218"/>
      <c r="M45" s="1218"/>
      <c r="N45" s="1218"/>
      <c r="O45" s="1218"/>
      <c r="P45" s="1218"/>
      <c r="Q45" s="1218"/>
      <c r="R45" s="1218"/>
    </row>
    <row r="46" spans="12:18" ht="15.75">
      <c r="L46" s="1218"/>
      <c r="M46" s="1218"/>
      <c r="N46" s="1218"/>
      <c r="O46" s="1218"/>
      <c r="P46" s="1218"/>
      <c r="Q46" s="1218"/>
      <c r="R46" s="1218"/>
    </row>
  </sheetData>
  <sheetProtection/>
  <mergeCells count="8">
    <mergeCell ref="A13:C13"/>
    <mergeCell ref="B31:C31"/>
    <mergeCell ref="A1:C1"/>
    <mergeCell ref="A2:I2"/>
    <mergeCell ref="D5:G5"/>
    <mergeCell ref="H5:I5"/>
    <mergeCell ref="H6:I6"/>
    <mergeCell ref="D11:E11"/>
  </mergeCells>
  <printOptions horizontalCentered="1"/>
  <pageMargins left="0.31496062992125984" right="0.31496062992125984" top="0.7086614173228347" bottom="0.1968503937007874" header="0.4724409448818898" footer="0.31496062992125984"/>
  <pageSetup firstPageNumber="52" useFirstPageNumber="1" horizontalDpi="600" verticalDpi="600" orientation="landscape" paperSize="9" scale="70" r:id="rId1"/>
  <headerFooter alignWithMargins="0">
    <oddHeader>&amp;C&amp;"Arial,Normalny"- &amp;P -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Arkusz24" transitionEvaluation="1" transitionEntry="1"/>
  <dimension ref="A1:F21"/>
  <sheetViews>
    <sheetView showGridLines="0" showZeros="0" zoomScale="75" zoomScaleNormal="75" zoomScaleSheetLayoutView="75" zoomScalePageLayoutView="0" workbookViewId="0" topLeftCell="A1">
      <selection activeCell="A1" sqref="A1:C1"/>
    </sheetView>
  </sheetViews>
  <sheetFormatPr defaultColWidth="27.125" defaultRowHeight="12.75"/>
  <cols>
    <col min="1" max="1" width="5.875" style="85" customWidth="1"/>
    <col min="2" max="2" width="53.125" style="85" customWidth="1"/>
    <col min="3" max="4" width="22.625" style="85" customWidth="1"/>
    <col min="5" max="5" width="22.75390625" style="85" customWidth="1"/>
    <col min="6" max="6" width="22.875" style="85" customWidth="1"/>
    <col min="7" max="16384" width="27.125" style="85" customWidth="1"/>
  </cols>
  <sheetData>
    <row r="1" spans="1:4" ht="15.75">
      <c r="A1" s="1295" t="s">
        <v>248</v>
      </c>
      <c r="B1" s="1295"/>
      <c r="C1" s="1295"/>
      <c r="D1" s="458"/>
    </row>
    <row r="4" spans="1:6" ht="15.75">
      <c r="A4" s="1296" t="s">
        <v>52</v>
      </c>
      <c r="B4" s="1296"/>
      <c r="C4" s="1296"/>
      <c r="D4" s="1296"/>
      <c r="E4" s="1296"/>
      <c r="F4" s="1296"/>
    </row>
    <row r="5" spans="2:6" ht="15">
      <c r="B5" s="87"/>
      <c r="C5" s="88"/>
      <c r="D5" s="88"/>
      <c r="E5" s="88"/>
      <c r="F5" s="88"/>
    </row>
    <row r="6" ht="15.75">
      <c r="F6" s="89" t="s">
        <v>26</v>
      </c>
    </row>
    <row r="7" spans="1:6" ht="15">
      <c r="A7" s="90"/>
      <c r="B7" s="135"/>
      <c r="C7" s="141" t="s">
        <v>49</v>
      </c>
      <c r="D7" s="92" t="s">
        <v>550</v>
      </c>
      <c r="E7" s="91" t="s">
        <v>53</v>
      </c>
      <c r="F7" s="92" t="s">
        <v>54</v>
      </c>
    </row>
    <row r="8" spans="1:6" ht="15">
      <c r="A8" s="93"/>
      <c r="B8" s="94" t="s">
        <v>29</v>
      </c>
      <c r="C8" s="95" t="s">
        <v>50</v>
      </c>
      <c r="D8" s="95" t="s">
        <v>36</v>
      </c>
      <c r="E8" s="94" t="s">
        <v>55</v>
      </c>
      <c r="F8" s="95" t="s">
        <v>36</v>
      </c>
    </row>
    <row r="9" spans="1:6" ht="15">
      <c r="A9" s="96"/>
      <c r="B9" s="136"/>
      <c r="C9" s="95" t="s">
        <v>560</v>
      </c>
      <c r="D9" s="95"/>
      <c r="E9" s="97" t="s">
        <v>32</v>
      </c>
      <c r="F9" s="95" t="s">
        <v>56</v>
      </c>
    </row>
    <row r="10" spans="1:6" s="99" customFormat="1" ht="11.25">
      <c r="A10" s="1297" t="s">
        <v>37</v>
      </c>
      <c r="B10" s="1298"/>
      <c r="C10" s="98">
        <v>2</v>
      </c>
      <c r="D10" s="98">
        <v>3</v>
      </c>
      <c r="E10" s="137">
        <v>4</v>
      </c>
      <c r="F10" s="98">
        <v>5</v>
      </c>
    </row>
    <row r="11" spans="1:6" ht="24" customHeight="1">
      <c r="A11" s="1299" t="s">
        <v>57</v>
      </c>
      <c r="B11" s="1300"/>
      <c r="C11" s="101">
        <v>95000</v>
      </c>
      <c r="D11" s="101">
        <v>95000</v>
      </c>
      <c r="E11" s="100">
        <v>9430.752</v>
      </c>
      <c r="F11" s="101">
        <v>85569.24799999999</v>
      </c>
    </row>
    <row r="12" spans="1:6" ht="24" customHeight="1">
      <c r="A12" s="1301" t="s">
        <v>58</v>
      </c>
      <c r="B12" s="1302"/>
      <c r="C12" s="101">
        <v>23272975</v>
      </c>
      <c r="D12" s="101">
        <v>23272975</v>
      </c>
      <c r="E12" s="100">
        <v>4001607.08</v>
      </c>
      <c r="F12" s="101">
        <v>19271367.92</v>
      </c>
    </row>
    <row r="13" spans="1:6" ht="18" customHeight="1">
      <c r="A13" s="1291" t="s">
        <v>67</v>
      </c>
      <c r="B13" s="1292"/>
      <c r="C13" s="103" t="s">
        <v>2</v>
      </c>
      <c r="D13" s="103" t="s">
        <v>2</v>
      </c>
      <c r="E13" s="102" t="s">
        <v>2</v>
      </c>
      <c r="F13" s="101" t="s">
        <v>2</v>
      </c>
    </row>
    <row r="14" spans="1:6" ht="15.75" customHeight="1">
      <c r="A14" s="1291" t="s">
        <v>59</v>
      </c>
      <c r="B14" s="1292"/>
      <c r="C14" s="103">
        <v>8195629</v>
      </c>
      <c r="D14" s="103">
        <v>8195629</v>
      </c>
      <c r="E14" s="102">
        <v>2180397.096</v>
      </c>
      <c r="F14" s="103">
        <v>6015231.904</v>
      </c>
    </row>
    <row r="15" spans="1:6" ht="15.75" customHeight="1">
      <c r="A15" s="1291" t="s">
        <v>60</v>
      </c>
      <c r="B15" s="1292"/>
      <c r="C15" s="103">
        <v>11000</v>
      </c>
      <c r="D15" s="103">
        <v>11000</v>
      </c>
      <c r="E15" s="102">
        <v>0</v>
      </c>
      <c r="F15" s="103">
        <v>11000</v>
      </c>
    </row>
    <row r="16" spans="1:6" ht="15.75" customHeight="1">
      <c r="A16" s="1291" t="s">
        <v>61</v>
      </c>
      <c r="B16" s="1292"/>
      <c r="C16" s="103">
        <v>3897171</v>
      </c>
      <c r="D16" s="103">
        <v>3897171</v>
      </c>
      <c r="E16" s="102">
        <v>430729.353</v>
      </c>
      <c r="F16" s="103">
        <v>3466441.647</v>
      </c>
    </row>
    <row r="17" spans="1:6" ht="15.75" customHeight="1">
      <c r="A17" s="1291" t="s">
        <v>62</v>
      </c>
      <c r="B17" s="1292"/>
      <c r="C17" s="103">
        <v>5789637</v>
      </c>
      <c r="D17" s="103">
        <v>5789637</v>
      </c>
      <c r="E17" s="102">
        <v>1343788.742</v>
      </c>
      <c r="F17" s="103">
        <v>4445848.257999999</v>
      </c>
    </row>
    <row r="18" spans="1:6" ht="15.75" customHeight="1">
      <c r="A18" s="1291" t="s">
        <v>247</v>
      </c>
      <c r="B18" s="1292"/>
      <c r="C18" s="103">
        <v>0</v>
      </c>
      <c r="D18" s="103">
        <v>0</v>
      </c>
      <c r="E18" s="102">
        <v>0</v>
      </c>
      <c r="F18" s="103">
        <v>0</v>
      </c>
    </row>
    <row r="19" spans="1:6" ht="15.75" customHeight="1">
      <c r="A19" s="122" t="s">
        <v>73</v>
      </c>
      <c r="B19" s="138"/>
      <c r="C19" s="103">
        <v>5379538</v>
      </c>
      <c r="D19" s="103">
        <v>5379538</v>
      </c>
      <c r="E19" s="102">
        <v>46691.889</v>
      </c>
      <c r="F19" s="103">
        <v>5332846.111</v>
      </c>
    </row>
    <row r="20" spans="1:6" ht="5.25" customHeight="1">
      <c r="A20" s="1293" t="s">
        <v>2</v>
      </c>
      <c r="B20" s="1294"/>
      <c r="C20" s="142" t="e">
        <f>#REF!/1000</f>
        <v>#REF!</v>
      </c>
      <c r="D20" s="459"/>
      <c r="E20" s="107" t="e">
        <f>#REF!/1000</f>
        <v>#REF!</v>
      </c>
      <c r="F20" s="108" t="s">
        <v>2</v>
      </c>
    </row>
    <row r="21" spans="1:6" ht="9" customHeight="1">
      <c r="A21" s="86"/>
      <c r="B21" s="104"/>
      <c r="C21" s="105"/>
      <c r="D21" s="105"/>
      <c r="E21" s="106"/>
      <c r="F21" s="105"/>
    </row>
    <row r="22" ht="17.25" customHeight="1"/>
  </sheetData>
  <sheetProtection/>
  <mergeCells count="12">
    <mergeCell ref="A1:C1"/>
    <mergeCell ref="A4:F4"/>
    <mergeCell ref="A15:B15"/>
    <mergeCell ref="A16:B16"/>
    <mergeCell ref="A10:B10"/>
    <mergeCell ref="A11:B11"/>
    <mergeCell ref="A12:B12"/>
    <mergeCell ref="A13:B13"/>
    <mergeCell ref="A14:B14"/>
    <mergeCell ref="A18:B18"/>
    <mergeCell ref="A20:B20"/>
    <mergeCell ref="A17:B17"/>
  </mergeCells>
  <printOptions horizontalCentered="1"/>
  <pageMargins left="0.3937007874015748" right="0.3937007874015748" top="0.5905511811023623" bottom="0.3937007874015748" header="0.5118110236220472" footer="0.5118110236220472"/>
  <pageSetup firstPageNumber="53" useFirstPageNumber="1" horizontalDpi="300" verticalDpi="300" orientation="landscape" paperSize="9" scale="75" r:id="rId1"/>
  <headerFooter alignWithMargins="0">
    <oddHeader>&amp;C&amp;11 &amp;12- &amp;P -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Arkusz25" transitionEntry="1"/>
  <dimension ref="A1:Z36"/>
  <sheetViews>
    <sheetView showGridLine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625" style="16" customWidth="1"/>
    <col min="2" max="2" width="87.25390625" style="16" customWidth="1"/>
    <col min="3" max="4" width="20.75390625" style="16" customWidth="1"/>
    <col min="5" max="5" width="16.75390625" style="16" customWidth="1"/>
    <col min="6" max="6" width="3.875" style="16" customWidth="1"/>
    <col min="7" max="7" width="15.625" style="16" customWidth="1"/>
    <col min="8" max="8" width="154.375" style="16" bestFit="1" customWidth="1"/>
    <col min="9" max="22" width="9.125" style="16" customWidth="1"/>
    <col min="23" max="23" width="19.25390625" style="16" customWidth="1"/>
    <col min="24" max="24" width="9.125" style="16" customWidth="1"/>
    <col min="25" max="25" width="25.375" style="16" customWidth="1"/>
    <col min="26" max="26" width="18.375" style="16" customWidth="1"/>
    <col min="27" max="16384" width="9.125" style="16" customWidth="1"/>
  </cols>
  <sheetData>
    <row r="1" spans="1:2" ht="15.75">
      <c r="A1" s="13" t="s">
        <v>87</v>
      </c>
      <c r="B1" s="794"/>
    </row>
    <row r="2" spans="1:5" ht="17.25" customHeight="1">
      <c r="A2" s="1303" t="s">
        <v>2</v>
      </c>
      <c r="B2" s="1303"/>
      <c r="C2" s="1303"/>
      <c r="D2" s="1303"/>
      <c r="E2" s="1303"/>
    </row>
    <row r="3" spans="1:5" ht="17.25" customHeight="1">
      <c r="A3" s="1303" t="s">
        <v>661</v>
      </c>
      <c r="B3" s="1303"/>
      <c r="C3" s="1303"/>
      <c r="D3" s="1303"/>
      <c r="E3" s="1303"/>
    </row>
    <row r="4" spans="2:5" ht="17.25" customHeight="1">
      <c r="B4" s="21"/>
      <c r="C4" s="21"/>
      <c r="D4" s="15"/>
      <c r="E4" s="15"/>
    </row>
    <row r="5" spans="2:5" ht="17.25" customHeight="1">
      <c r="B5" s="21"/>
      <c r="C5" s="21"/>
      <c r="D5" s="22"/>
      <c r="E5" s="795" t="s">
        <v>662</v>
      </c>
    </row>
    <row r="6" spans="1:5" ht="17.25" customHeight="1">
      <c r="A6" s="796"/>
      <c r="B6" s="797"/>
      <c r="C6" s="798" t="s">
        <v>49</v>
      </c>
      <c r="D6" s="799" t="s">
        <v>27</v>
      </c>
      <c r="E6" s="800" t="s">
        <v>108</v>
      </c>
    </row>
    <row r="7" spans="1:5" ht="12.75" customHeight="1">
      <c r="A7" s="801" t="s">
        <v>663</v>
      </c>
      <c r="B7" s="802" t="s">
        <v>29</v>
      </c>
      <c r="C7" s="803" t="s">
        <v>50</v>
      </c>
      <c r="E7" s="804" t="s">
        <v>2</v>
      </c>
    </row>
    <row r="8" spans="1:6" ht="14.25" customHeight="1">
      <c r="A8" s="805"/>
      <c r="B8" s="806"/>
      <c r="C8" s="807" t="s">
        <v>664</v>
      </c>
      <c r="D8" s="32" t="s">
        <v>32</v>
      </c>
      <c r="E8" s="33" t="s">
        <v>665</v>
      </c>
      <c r="F8" s="36"/>
    </row>
    <row r="9" spans="1:8" s="40" customFormat="1" ht="9.75" customHeight="1">
      <c r="A9" s="38" t="s">
        <v>37</v>
      </c>
      <c r="B9" s="38">
        <v>2</v>
      </c>
      <c r="C9" s="808">
        <v>3</v>
      </c>
      <c r="D9" s="809">
        <v>4</v>
      </c>
      <c r="E9" s="39">
        <v>5</v>
      </c>
      <c r="G9" s="16"/>
      <c r="H9" s="16"/>
    </row>
    <row r="10" spans="1:26" ht="30" customHeight="1">
      <c r="A10" s="810" t="s">
        <v>666</v>
      </c>
      <c r="B10" s="811" t="s">
        <v>667</v>
      </c>
      <c r="C10" s="812">
        <v>277782.224</v>
      </c>
      <c r="D10" s="812">
        <v>66974.91714082</v>
      </c>
      <c r="E10" s="813">
        <v>0.2411058424703951</v>
      </c>
      <c r="Y10" s="814">
        <v>9841008</v>
      </c>
      <c r="Z10" s="16">
        <v>697735</v>
      </c>
    </row>
    <row r="11" spans="1:26" ht="12.75" customHeight="1">
      <c r="A11" s="805"/>
      <c r="B11" s="815" t="s">
        <v>668</v>
      </c>
      <c r="C11" s="816"/>
      <c r="D11" s="817"/>
      <c r="E11" s="818"/>
      <c r="Y11" s="814">
        <v>1993000</v>
      </c>
      <c r="Z11" s="16">
        <v>125401</v>
      </c>
    </row>
    <row r="12" spans="1:26" s="36" customFormat="1" ht="24" customHeight="1">
      <c r="A12" s="801"/>
      <c r="B12" s="819" t="s">
        <v>669</v>
      </c>
      <c r="C12" s="820">
        <v>247980.007</v>
      </c>
      <c r="D12" s="821">
        <v>62045.32030654</v>
      </c>
      <c r="E12" s="822">
        <v>0.250202913763689</v>
      </c>
      <c r="Y12" s="823">
        <v>2164645</v>
      </c>
      <c r="Z12" s="36">
        <v>180390</v>
      </c>
    </row>
    <row r="13" spans="1:26" ht="16.5" customHeight="1">
      <c r="A13" s="805"/>
      <c r="B13" s="48" t="s">
        <v>670</v>
      </c>
      <c r="C13" s="824">
        <v>179030</v>
      </c>
      <c r="D13" s="825">
        <v>44896.20681649</v>
      </c>
      <c r="E13" s="826">
        <v>0.2507747685666648</v>
      </c>
      <c r="Y13" s="814">
        <v>176933</v>
      </c>
      <c r="Z13" s="16">
        <v>5422</v>
      </c>
    </row>
    <row r="14" spans="1:26" ht="16.5" customHeight="1">
      <c r="A14" s="805"/>
      <c r="B14" s="827" t="s">
        <v>671</v>
      </c>
      <c r="C14" s="824">
        <v>62080</v>
      </c>
      <c r="D14" s="828">
        <v>13696.5535584</v>
      </c>
      <c r="E14" s="826">
        <v>0.22062747355670104</v>
      </c>
      <c r="Y14" s="814">
        <f>SUM(Y10:Y13)</f>
        <v>14175586</v>
      </c>
      <c r="Z14" s="814">
        <f>SUM(Z10:Z13)</f>
        <v>1008948</v>
      </c>
    </row>
    <row r="15" spans="1:25" ht="16.5" customHeight="1">
      <c r="A15" s="805"/>
      <c r="B15" s="48" t="s">
        <v>672</v>
      </c>
      <c r="C15" s="824">
        <v>23250</v>
      </c>
      <c r="D15" s="828">
        <v>7377.2253072</v>
      </c>
      <c r="E15" s="826">
        <v>0.31730001321290324</v>
      </c>
      <c r="Y15" s="829">
        <v>2910000</v>
      </c>
    </row>
    <row r="16" spans="1:25" ht="16.5" customHeight="1">
      <c r="A16" s="805"/>
      <c r="B16" s="830" t="s">
        <v>673</v>
      </c>
      <c r="C16" s="824">
        <v>43700</v>
      </c>
      <c r="D16" s="828">
        <v>9391.46826749</v>
      </c>
      <c r="E16" s="826">
        <v>0.21490774067482837</v>
      </c>
      <c r="Y16" s="831">
        <f>SUM(Y14:Y15)</f>
        <v>17085586</v>
      </c>
    </row>
    <row r="17" spans="1:5" s="36" customFormat="1" ht="16.5" customHeight="1">
      <c r="A17" s="801"/>
      <c r="B17" s="819" t="s">
        <v>674</v>
      </c>
      <c r="C17" s="832">
        <v>28148.107</v>
      </c>
      <c r="D17" s="833">
        <v>4881.82848933</v>
      </c>
      <c r="E17" s="822">
        <v>0.1734336340745756</v>
      </c>
    </row>
    <row r="18" spans="1:25" ht="16.5" customHeight="1">
      <c r="A18" s="805"/>
      <c r="B18" s="830" t="s">
        <v>675</v>
      </c>
      <c r="C18" s="824">
        <v>2003</v>
      </c>
      <c r="D18" s="828">
        <v>547.24601042</v>
      </c>
      <c r="E18" s="826">
        <v>0.2732131854318522</v>
      </c>
      <c r="G18"/>
      <c r="W18" s="834">
        <v>210940</v>
      </c>
      <c r="Y18" s="834">
        <v>17085.6</v>
      </c>
    </row>
    <row r="19" spans="1:25" ht="24" customHeight="1">
      <c r="A19" s="805"/>
      <c r="B19" s="819" t="s">
        <v>676</v>
      </c>
      <c r="C19" s="832">
        <v>1654.11</v>
      </c>
      <c r="D19" s="833">
        <v>47.76834495</v>
      </c>
      <c r="E19" s="822">
        <v>0.028878578177993</v>
      </c>
      <c r="W19" s="834">
        <v>12933</v>
      </c>
      <c r="Y19" s="834">
        <f>SUM(Y18:Y18)</f>
        <v>17085.6</v>
      </c>
    </row>
    <row r="20" spans="1:23" ht="16.5" customHeight="1">
      <c r="A20" s="835" t="s">
        <v>2</v>
      </c>
      <c r="B20" s="830" t="s">
        <v>677</v>
      </c>
      <c r="C20" s="824">
        <v>205.577</v>
      </c>
      <c r="D20" s="828">
        <v>24.62095941</v>
      </c>
      <c r="E20" s="826">
        <v>0.11976514595504362</v>
      </c>
      <c r="F20" s="47"/>
      <c r="W20" s="834">
        <f>SUM(W18:W19)</f>
        <v>223873</v>
      </c>
    </row>
    <row r="21" spans="1:6" ht="16.5" customHeight="1">
      <c r="A21" s="45"/>
      <c r="B21" s="830" t="s">
        <v>678</v>
      </c>
      <c r="C21" s="824">
        <v>1448.533</v>
      </c>
      <c r="D21" s="828">
        <v>23.14738554</v>
      </c>
      <c r="E21" s="826">
        <v>0.01597988139724811</v>
      </c>
      <c r="F21" s="47"/>
    </row>
    <row r="22" spans="1:6" ht="7.5" customHeight="1">
      <c r="A22" s="805"/>
      <c r="B22" s="830"/>
      <c r="C22" s="824" t="s">
        <v>2</v>
      </c>
      <c r="D22" s="828" t="s">
        <v>2</v>
      </c>
      <c r="E22" s="826" t="s">
        <v>2</v>
      </c>
      <c r="F22" s="47"/>
    </row>
    <row r="23" spans="1:6" ht="24" customHeight="1">
      <c r="A23" s="835" t="s">
        <v>679</v>
      </c>
      <c r="B23" s="836" t="s">
        <v>680</v>
      </c>
      <c r="C23" s="832">
        <v>325287.369</v>
      </c>
      <c r="D23" s="833">
        <v>84465.9320853</v>
      </c>
      <c r="E23" s="822">
        <v>0.2596655761487622</v>
      </c>
      <c r="F23" s="47"/>
    </row>
    <row r="24" spans="1:23" ht="12.75" customHeight="1">
      <c r="A24" s="805"/>
      <c r="B24" s="815" t="s">
        <v>681</v>
      </c>
      <c r="C24" s="824" t="s">
        <v>2</v>
      </c>
      <c r="D24" s="828" t="s">
        <v>2</v>
      </c>
      <c r="E24" s="826" t="s">
        <v>2</v>
      </c>
      <c r="F24" s="47"/>
      <c r="W24" s="16">
        <v>12140645.83</v>
      </c>
    </row>
    <row r="25" spans="1:23" ht="16.5" customHeight="1">
      <c r="A25" s="805"/>
      <c r="B25" s="48" t="s">
        <v>682</v>
      </c>
      <c r="C25" s="824">
        <v>24370</v>
      </c>
      <c r="D25" s="828">
        <v>3253.3045871</v>
      </c>
      <c r="E25" s="826">
        <v>0.1334962899917932</v>
      </c>
      <c r="F25" s="47"/>
      <c r="W25" s="16">
        <v>792396.75</v>
      </c>
    </row>
    <row r="26" spans="1:23" ht="16.5" customHeight="1">
      <c r="A26" s="805"/>
      <c r="B26" s="48" t="s">
        <v>683</v>
      </c>
      <c r="C26" s="824">
        <v>11800</v>
      </c>
      <c r="D26" s="828">
        <v>4597.21338736</v>
      </c>
      <c r="E26" s="826">
        <v>0.3895943548610169</v>
      </c>
      <c r="F26" s="47"/>
      <c r="W26" s="16">
        <f>SUM(W24:W25)</f>
        <v>12933042.58</v>
      </c>
    </row>
    <row r="27" spans="1:6" ht="16.5" customHeight="1">
      <c r="A27" s="805"/>
      <c r="B27" s="48" t="s">
        <v>684</v>
      </c>
      <c r="C27" s="824">
        <v>17765.16</v>
      </c>
      <c r="D27" s="828">
        <v>6912.04273912</v>
      </c>
      <c r="E27" s="826">
        <v>0.3890785525781924</v>
      </c>
      <c r="F27" s="47"/>
    </row>
    <row r="28" spans="1:6" ht="16.5" customHeight="1">
      <c r="A28" s="805"/>
      <c r="B28" s="837" t="s">
        <v>685</v>
      </c>
      <c r="C28" s="824">
        <v>16100.54</v>
      </c>
      <c r="D28" s="828">
        <v>3878.7985802</v>
      </c>
      <c r="E28" s="826">
        <v>0.24091108622443716</v>
      </c>
      <c r="F28" s="47"/>
    </row>
    <row r="29" spans="1:5" ht="16.5" customHeight="1">
      <c r="A29" s="805"/>
      <c r="B29" s="838" t="s">
        <v>686</v>
      </c>
      <c r="C29" s="824">
        <v>30362.793</v>
      </c>
      <c r="D29" s="828">
        <v>10922.5487253</v>
      </c>
      <c r="E29" s="826">
        <v>0.3597346504091372</v>
      </c>
    </row>
    <row r="30" spans="1:5" ht="16.5" customHeight="1">
      <c r="A30" s="805"/>
      <c r="B30" s="838" t="s">
        <v>687</v>
      </c>
      <c r="C30" s="824">
        <v>51206.36</v>
      </c>
      <c r="D30" s="828">
        <v>17944.381873</v>
      </c>
      <c r="E30" s="826">
        <v>0.35043267814779255</v>
      </c>
    </row>
    <row r="31" spans="1:5" ht="9" customHeight="1">
      <c r="A31" s="839"/>
      <c r="B31" s="839"/>
      <c r="C31" s="840"/>
      <c r="D31" s="841"/>
      <c r="E31" s="839"/>
    </row>
    <row r="35" spans="1:7" ht="12.75">
      <c r="A35" s="146"/>
      <c r="B35" s="146"/>
      <c r="C35" s="146"/>
      <c r="D35" s="146"/>
      <c r="E35" s="146"/>
      <c r="F35" s="842"/>
      <c r="G35" s="842"/>
    </row>
    <row r="36" spans="1:7" ht="12.75">
      <c r="A36" s="146"/>
      <c r="B36" s="146"/>
      <c r="C36" s="146"/>
      <c r="D36" s="146"/>
      <c r="E36" s="146"/>
      <c r="F36" s="842"/>
      <c r="G36" s="842"/>
    </row>
  </sheetData>
  <sheetProtection/>
  <mergeCells count="2">
    <mergeCell ref="A2:E2"/>
    <mergeCell ref="A3:E3"/>
  </mergeCells>
  <printOptions horizontalCentered="1"/>
  <pageMargins left="0.7874015748031497" right="0.7874015748031497" top="0.7874015748031497" bottom="0.5905511811023623" header="0.5118110236220472" footer="0.5118110236220472"/>
  <pageSetup firstPageNumber="55" useFirstPageNumber="1" fitToHeight="0" horizontalDpi="600" verticalDpi="600" orientation="landscape" paperSize="9" scale="75" r:id="rId1"/>
  <headerFooter alignWithMargins="0">
    <oddHeader>&amp;C&amp;12- &amp;P -</oddHeader>
  </headerFooter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 transitionEntry="1"/>
  <dimension ref="A1:J42"/>
  <sheetViews>
    <sheetView showGridLines="0" zoomScale="75" zoomScaleNormal="75" zoomScalePageLayoutView="0" workbookViewId="0" topLeftCell="A1">
      <selection activeCell="A1" sqref="A1"/>
    </sheetView>
  </sheetViews>
  <sheetFormatPr defaultColWidth="11.375" defaultRowHeight="12.75"/>
  <cols>
    <col min="1" max="1" width="17.625" style="4" customWidth="1"/>
    <col min="2" max="2" width="70.375" style="4" customWidth="1"/>
    <col min="3" max="3" width="16.25390625" style="4" customWidth="1"/>
    <col min="4" max="4" width="35.25390625" style="4" customWidth="1"/>
    <col min="5" max="5" width="16.625" style="4" customWidth="1"/>
    <col min="6" max="253" width="12.625" style="4" customWidth="1"/>
    <col min="254" max="16384" width="11.375" style="4" customWidth="1"/>
  </cols>
  <sheetData>
    <row r="1" spans="1:10" ht="15.75" customHeight="1">
      <c r="A1" s="1" t="s">
        <v>2</v>
      </c>
      <c r="B1" s="1266" t="s">
        <v>1</v>
      </c>
      <c r="C1" s="1266"/>
      <c r="D1" s="1266"/>
      <c r="E1" s="2"/>
      <c r="F1" s="3"/>
      <c r="G1" s="3"/>
      <c r="H1" s="3"/>
      <c r="I1" s="3"/>
      <c r="J1" s="3"/>
    </row>
    <row r="2" spans="1:10" ht="15.75" customHeight="1">
      <c r="A2" s="1"/>
      <c r="B2" s="2"/>
      <c r="C2" s="2"/>
      <c r="D2" s="2"/>
      <c r="E2" s="2"/>
      <c r="F2" s="3"/>
      <c r="G2" s="3"/>
      <c r="H2" s="3"/>
      <c r="I2" s="3"/>
      <c r="J2" s="3"/>
    </row>
    <row r="3" spans="1:6" ht="15.75" customHeight="1">
      <c r="A3" s="2" t="s">
        <v>2</v>
      </c>
      <c r="B3" s="5" t="s">
        <v>2</v>
      </c>
      <c r="C3" s="2"/>
      <c r="D3" s="2"/>
      <c r="E3" s="6" t="s">
        <v>3</v>
      </c>
      <c r="F3" s="2"/>
    </row>
    <row r="4" ht="15.75" customHeight="1">
      <c r="E4" s="7" t="s">
        <v>4</v>
      </c>
    </row>
    <row r="5" spans="1:5" ht="15.75" customHeight="1">
      <c r="A5" s="8" t="s">
        <v>5</v>
      </c>
      <c r="B5" s="9" t="s">
        <v>6</v>
      </c>
      <c r="E5" s="10">
        <v>5</v>
      </c>
    </row>
    <row r="6" spans="1:5" ht="15.75" customHeight="1">
      <c r="A6" s="8" t="s">
        <v>2</v>
      </c>
      <c r="B6" s="9" t="s">
        <v>2</v>
      </c>
      <c r="E6" s="140" t="s">
        <v>2</v>
      </c>
    </row>
    <row r="7" spans="1:5" ht="15.75" customHeight="1">
      <c r="A7" s="8" t="s">
        <v>7</v>
      </c>
      <c r="B7" s="9" t="s">
        <v>553</v>
      </c>
      <c r="E7" s="10">
        <v>9</v>
      </c>
    </row>
    <row r="8" spans="1:5" ht="15.75" customHeight="1">
      <c r="A8" s="11"/>
      <c r="B8" s="9" t="s">
        <v>2</v>
      </c>
      <c r="E8" s="12" t="s">
        <v>2</v>
      </c>
    </row>
    <row r="9" spans="1:5" ht="15.75" customHeight="1">
      <c r="A9" s="8" t="s">
        <v>8</v>
      </c>
      <c r="B9" s="9" t="s">
        <v>9</v>
      </c>
      <c r="E9" s="10">
        <v>11</v>
      </c>
    </row>
    <row r="10" spans="1:5" ht="15.75" customHeight="1">
      <c r="A10" s="11"/>
      <c r="E10" s="12"/>
    </row>
    <row r="11" spans="1:5" ht="15.75" customHeight="1">
      <c r="A11" s="8" t="s">
        <v>10</v>
      </c>
      <c r="B11" s="9" t="s">
        <v>11</v>
      </c>
      <c r="E11" s="10">
        <v>13</v>
      </c>
    </row>
    <row r="12" spans="1:5" ht="15.75" customHeight="1">
      <c r="A12" s="11"/>
      <c r="E12" s="12"/>
    </row>
    <row r="13" spans="1:5" ht="15.75" customHeight="1">
      <c r="A13" s="8" t="s">
        <v>12</v>
      </c>
      <c r="B13" s="9" t="s">
        <v>13</v>
      </c>
      <c r="E13" s="10">
        <v>16</v>
      </c>
    </row>
    <row r="14" spans="1:5" ht="15.75" customHeight="1">
      <c r="A14" s="11"/>
      <c r="E14" s="12"/>
    </row>
    <row r="15" spans="1:5" ht="15.75" customHeight="1">
      <c r="A15" s="8" t="s">
        <v>14</v>
      </c>
      <c r="B15" s="9" t="s">
        <v>15</v>
      </c>
      <c r="E15" s="12">
        <v>18</v>
      </c>
    </row>
    <row r="16" spans="1:5" ht="15.75" customHeight="1">
      <c r="A16" s="11"/>
      <c r="E16" s="12"/>
    </row>
    <row r="17" spans="1:5" ht="15.75" customHeight="1">
      <c r="A17" s="8" t="s">
        <v>16</v>
      </c>
      <c r="B17" s="9" t="s">
        <v>17</v>
      </c>
      <c r="E17" s="10">
        <v>19</v>
      </c>
    </row>
    <row r="18" spans="1:5" ht="15.75" customHeight="1">
      <c r="A18" s="11"/>
      <c r="E18" s="12"/>
    </row>
    <row r="19" spans="1:5" ht="15.75" customHeight="1">
      <c r="A19" s="8" t="s">
        <v>18</v>
      </c>
      <c r="B19" s="9" t="s">
        <v>19</v>
      </c>
      <c r="E19" s="10">
        <v>25</v>
      </c>
    </row>
    <row r="20" spans="1:5" ht="15.75" customHeight="1">
      <c r="A20" s="8"/>
      <c r="B20" s="9"/>
      <c r="E20" s="10"/>
    </row>
    <row r="21" spans="1:5" ht="15.75" customHeight="1">
      <c r="A21" s="8" t="s">
        <v>20</v>
      </c>
      <c r="B21" s="9" t="s">
        <v>21</v>
      </c>
      <c r="E21" s="10">
        <v>39</v>
      </c>
    </row>
    <row r="22" spans="1:5" ht="15.75" customHeight="1">
      <c r="A22" s="8"/>
      <c r="B22" s="9"/>
      <c r="E22" s="10"/>
    </row>
    <row r="23" spans="1:5" ht="15.75" customHeight="1">
      <c r="A23" s="8" t="s">
        <v>22</v>
      </c>
      <c r="B23" s="9" t="s">
        <v>23</v>
      </c>
      <c r="E23" s="10">
        <v>43</v>
      </c>
    </row>
    <row r="24" spans="2:5" ht="15.75" customHeight="1">
      <c r="B24" s="9"/>
      <c r="E24" s="12"/>
    </row>
    <row r="25" spans="1:5" ht="15.75">
      <c r="A25" s="128" t="s">
        <v>72</v>
      </c>
      <c r="B25" s="129" t="s">
        <v>83</v>
      </c>
      <c r="C25" s="112"/>
      <c r="D25" s="112"/>
      <c r="E25" s="134">
        <v>46</v>
      </c>
    </row>
    <row r="26" spans="1:5" ht="15.75">
      <c r="A26" s="130"/>
      <c r="B26" s="129"/>
      <c r="C26" s="112"/>
      <c r="D26" s="112"/>
      <c r="E26" s="134"/>
    </row>
    <row r="27" spans="1:5" ht="15.75">
      <c r="A27" s="128" t="s">
        <v>63</v>
      </c>
      <c r="B27" s="131" t="s">
        <v>84</v>
      </c>
      <c r="C27" s="112"/>
      <c r="D27" s="112"/>
      <c r="E27" s="134">
        <v>48</v>
      </c>
    </row>
    <row r="28" spans="1:5" ht="15.75">
      <c r="A28" s="130"/>
      <c r="B28" s="129"/>
      <c r="E28" s="134"/>
    </row>
    <row r="29" spans="1:5" ht="15.75">
      <c r="A29" s="128" t="s">
        <v>66</v>
      </c>
      <c r="B29" s="131" t="s">
        <v>85</v>
      </c>
      <c r="E29" s="134">
        <v>51</v>
      </c>
    </row>
    <row r="30" spans="1:5" ht="15.75">
      <c r="A30" s="130"/>
      <c r="B30" s="129"/>
      <c r="E30" s="134"/>
    </row>
    <row r="31" spans="1:5" ht="15.75">
      <c r="A31" s="130" t="s">
        <v>70</v>
      </c>
      <c r="B31" s="131" t="s">
        <v>86</v>
      </c>
      <c r="E31" s="134">
        <v>52</v>
      </c>
    </row>
    <row r="32" spans="1:5" ht="15.75">
      <c r="A32" s="130"/>
      <c r="B32" s="129"/>
      <c r="E32" s="134" t="s">
        <v>2</v>
      </c>
    </row>
    <row r="33" spans="1:5" ht="15.75">
      <c r="A33" s="130" t="s">
        <v>71</v>
      </c>
      <c r="B33" s="131" t="s">
        <v>24</v>
      </c>
      <c r="C33" s="112"/>
      <c r="D33" s="112"/>
      <c r="E33" s="134">
        <v>53</v>
      </c>
    </row>
    <row r="34" spans="1:5" ht="15.75">
      <c r="A34" s="128"/>
      <c r="B34" s="129"/>
      <c r="C34" s="112"/>
      <c r="D34" s="112"/>
      <c r="E34" s="134"/>
    </row>
    <row r="35" spans="1:5" ht="15.75">
      <c r="A35" s="130" t="s">
        <v>87</v>
      </c>
      <c r="B35" s="132" t="s">
        <v>68</v>
      </c>
      <c r="C35" s="112"/>
      <c r="D35" s="112"/>
      <c r="E35" s="134">
        <v>55</v>
      </c>
    </row>
    <row r="36" ht="15">
      <c r="E36" s="10"/>
    </row>
    <row r="37" spans="1:5" ht="15.75">
      <c r="A37" s="130" t="s">
        <v>88</v>
      </c>
      <c r="B37" s="9" t="s">
        <v>0</v>
      </c>
      <c r="C37" s="132"/>
      <c r="E37" s="139">
        <v>56</v>
      </c>
    </row>
    <row r="38" spans="1:5" ht="15.75">
      <c r="A38" s="111"/>
      <c r="E38" s="10" t="s">
        <v>2</v>
      </c>
    </row>
    <row r="39" spans="1:5" ht="15.75">
      <c r="A39" s="130" t="s">
        <v>89</v>
      </c>
      <c r="B39" s="9" t="s">
        <v>76</v>
      </c>
      <c r="E39" s="139">
        <v>57</v>
      </c>
    </row>
    <row r="40" spans="1:5" ht="15.75">
      <c r="A40" s="111"/>
      <c r="E40" s="10" t="s">
        <v>2</v>
      </c>
    </row>
    <row r="41" spans="1:5" ht="15.75">
      <c r="A41" s="130" t="s">
        <v>90</v>
      </c>
      <c r="B41" s="9" t="s">
        <v>75</v>
      </c>
      <c r="E41" s="139">
        <v>59</v>
      </c>
    </row>
    <row r="42" ht="15">
      <c r="E42" s="10"/>
    </row>
  </sheetData>
  <sheetProtection/>
  <mergeCells count="1">
    <mergeCell ref="B1:D1"/>
  </mergeCells>
  <printOptions horizontalCentered="1"/>
  <pageMargins left="0.7874015748031497" right="0.7874015748031497" top="0.7086614173228347" bottom="0.31496062992125984" header="0.31496062992125984" footer="0.1968503937007874"/>
  <pageSetup firstPageNumber="3" useFirstPageNumber="1" horizontalDpi="300" verticalDpi="300" orientation="landscape" paperSize="9" scale="75" r:id="rId1"/>
  <headerFooter alignWithMargins="0">
    <oddHeader>&amp;C&amp;"Arial,Normalny"&amp;12- &amp;P -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Arkusz26"/>
  <dimension ref="A9:N38"/>
  <sheetViews>
    <sheetView showGridLines="0" zoomScalePageLayoutView="0" workbookViewId="0" topLeftCell="A1">
      <selection activeCell="A1" sqref="A1"/>
    </sheetView>
  </sheetViews>
  <sheetFormatPr defaultColWidth="9.00390625" defaultRowHeight="12.75"/>
  <sheetData>
    <row r="9" spans="1:3" ht="15">
      <c r="A9" s="143" t="s">
        <v>106</v>
      </c>
      <c r="B9" s="143"/>
      <c r="C9" s="143"/>
    </row>
    <row r="10" spans="1:3" ht="15">
      <c r="A10" s="143" t="s">
        <v>107</v>
      </c>
      <c r="B10" s="143"/>
      <c r="C10" s="143"/>
    </row>
    <row r="20" spans="2:13" ht="20.25" customHeight="1">
      <c r="B20" s="1265" t="s">
        <v>74</v>
      </c>
      <c r="C20" s="1265"/>
      <c r="D20" s="1265"/>
      <c r="E20" s="1265"/>
      <c r="F20" s="1265"/>
      <c r="G20" s="1265"/>
      <c r="H20" s="1265"/>
      <c r="I20" s="1265"/>
      <c r="J20" s="1265"/>
      <c r="K20" s="1265"/>
      <c r="L20" s="1265"/>
      <c r="M20" s="1265"/>
    </row>
    <row r="21" spans="2:13" ht="12.75"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</row>
    <row r="22" spans="2:13" ht="20.25" customHeight="1">
      <c r="B22" s="1265"/>
      <c r="C22" s="1265"/>
      <c r="D22" s="1265"/>
      <c r="E22" s="1265"/>
      <c r="F22" s="1265"/>
      <c r="G22" s="1265"/>
      <c r="H22" s="1265"/>
      <c r="I22" s="1265"/>
      <c r="J22" s="1265"/>
      <c r="K22" s="1265"/>
      <c r="L22" s="1265"/>
      <c r="M22" s="1265"/>
    </row>
    <row r="38" spans="1:14" s="145" customFormat="1" ht="18">
      <c r="A38" s="1264"/>
      <c r="B38" s="1264"/>
      <c r="C38" s="1264"/>
      <c r="D38" s="1264"/>
      <c r="E38" s="1264"/>
      <c r="F38" s="1264"/>
      <c r="G38" s="1264"/>
      <c r="H38" s="1264"/>
      <c r="I38" s="1264"/>
      <c r="J38" s="1264"/>
      <c r="K38" s="1264"/>
      <c r="L38" s="1264"/>
      <c r="M38" s="1264"/>
      <c r="N38" s="1264"/>
    </row>
  </sheetData>
  <sheetProtection/>
  <mergeCells count="3">
    <mergeCell ref="A38:N38"/>
    <mergeCell ref="B20:M20"/>
    <mergeCell ref="B22:M22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Arkusz27"/>
  <dimension ref="A1:H14"/>
  <sheetViews>
    <sheetView showGridLines="0" zoomScale="75" zoomScaleNormal="75" zoomScaleSheetLayoutView="75" zoomScalePageLayoutView="0" workbookViewId="0" topLeftCell="A1">
      <selection activeCell="A1" sqref="A1"/>
    </sheetView>
  </sheetViews>
  <sheetFormatPr defaultColWidth="9.25390625" defaultRowHeight="12.75"/>
  <cols>
    <col min="1" max="1" width="47.375" style="530" customWidth="1"/>
    <col min="2" max="2" width="22.375" style="530" customWidth="1"/>
    <col min="3" max="3" width="20.00390625" style="530" customWidth="1"/>
    <col min="4" max="4" width="19.00390625" style="530" customWidth="1"/>
    <col min="5" max="5" width="16.75390625" style="530" customWidth="1"/>
    <col min="6" max="6" width="13.875" style="530" customWidth="1"/>
    <col min="7" max="7" width="12.00390625" style="530" customWidth="1"/>
    <col min="8" max="8" width="12.75390625" style="530" customWidth="1"/>
    <col min="9" max="10" width="9.25390625" style="530" customWidth="1"/>
    <col min="11" max="11" width="9.875" style="530" customWidth="1"/>
    <col min="12" max="16384" width="9.25390625" style="530" customWidth="1"/>
  </cols>
  <sheetData>
    <row r="1" spans="1:8" ht="17.25" customHeight="1">
      <c r="A1" s="528" t="s">
        <v>88</v>
      </c>
      <c r="B1" s="528"/>
      <c r="C1" s="529"/>
      <c r="D1" s="529"/>
      <c r="E1" s="529"/>
      <c r="F1" s="529"/>
      <c r="G1" s="529"/>
      <c r="H1" s="529"/>
    </row>
    <row r="2" spans="1:8" ht="17.25" customHeight="1">
      <c r="A2" s="531"/>
      <c r="B2" s="531"/>
      <c r="C2" s="529"/>
      <c r="D2" s="529"/>
      <c r="E2" s="529"/>
      <c r="F2" s="529"/>
      <c r="G2" s="529"/>
      <c r="H2" s="529"/>
    </row>
    <row r="3" spans="1:8" ht="17.25" customHeight="1">
      <c r="A3" s="532" t="s">
        <v>568</v>
      </c>
      <c r="B3" s="533"/>
      <c r="C3" s="534"/>
      <c r="D3" s="534"/>
      <c r="E3" s="534"/>
      <c r="F3" s="534"/>
      <c r="G3" s="534"/>
      <c r="H3" s="534"/>
    </row>
    <row r="4" spans="1:8" ht="17.25" customHeight="1">
      <c r="A4" s="532"/>
      <c r="B4" s="533"/>
      <c r="C4" s="534"/>
      <c r="D4" s="534"/>
      <c r="E4" s="534"/>
      <c r="F4" s="534"/>
      <c r="G4" s="534"/>
      <c r="H4" s="534"/>
    </row>
    <row r="5" spans="1:8" ht="15" customHeight="1">
      <c r="A5" s="535"/>
      <c r="B5" s="535"/>
      <c r="C5" s="536"/>
      <c r="D5" s="537"/>
      <c r="E5" s="537"/>
      <c r="F5" s="537"/>
      <c r="G5" s="538"/>
      <c r="H5" s="539" t="s">
        <v>26</v>
      </c>
    </row>
    <row r="6" spans="1:8" ht="15.75" customHeight="1">
      <c r="A6" s="540"/>
      <c r="B6" s="541" t="s">
        <v>569</v>
      </c>
      <c r="C6" s="542" t="s">
        <v>27</v>
      </c>
      <c r="D6" s="543"/>
      <c r="E6" s="544"/>
      <c r="F6" s="545" t="s">
        <v>28</v>
      </c>
      <c r="G6" s="543"/>
      <c r="H6" s="544"/>
    </row>
    <row r="7" spans="1:8" ht="15.75" customHeight="1">
      <c r="A7" s="546" t="s">
        <v>29</v>
      </c>
      <c r="B7" s="547" t="s">
        <v>50</v>
      </c>
      <c r="C7" s="548"/>
      <c r="D7" s="548"/>
      <c r="E7" s="548"/>
      <c r="F7" s="548" t="s">
        <v>2</v>
      </c>
      <c r="G7" s="548" t="s">
        <v>2</v>
      </c>
      <c r="H7" s="549"/>
    </row>
    <row r="8" spans="1:8" ht="15.75" customHeight="1">
      <c r="A8" s="550"/>
      <c r="B8" s="551" t="s">
        <v>555</v>
      </c>
      <c r="C8" s="548" t="s">
        <v>30</v>
      </c>
      <c r="D8" s="548" t="s">
        <v>31</v>
      </c>
      <c r="E8" s="548" t="s">
        <v>32</v>
      </c>
      <c r="F8" s="552" t="s">
        <v>33</v>
      </c>
      <c r="G8" s="552" t="s">
        <v>34</v>
      </c>
      <c r="H8" s="553" t="s">
        <v>35</v>
      </c>
    </row>
    <row r="9" spans="1:8" s="558" customFormat="1" ht="9.75" customHeight="1">
      <c r="A9" s="554" t="s">
        <v>37</v>
      </c>
      <c r="B9" s="555">
        <v>2</v>
      </c>
      <c r="C9" s="556">
        <v>3</v>
      </c>
      <c r="D9" s="556">
        <v>4</v>
      </c>
      <c r="E9" s="556">
        <v>5</v>
      </c>
      <c r="F9" s="556">
        <v>6</v>
      </c>
      <c r="G9" s="556">
        <v>7</v>
      </c>
      <c r="H9" s="557">
        <v>8</v>
      </c>
    </row>
    <row r="10" spans="1:8" ht="24" customHeight="1">
      <c r="A10" s="559" t="s">
        <v>38</v>
      </c>
      <c r="B10" s="560">
        <v>77957123</v>
      </c>
      <c r="C10" s="561">
        <v>1608970</v>
      </c>
      <c r="D10" s="561">
        <v>5897382</v>
      </c>
      <c r="E10" s="561">
        <v>13412382</v>
      </c>
      <c r="F10" s="562">
        <v>0.020639165968195105</v>
      </c>
      <c r="G10" s="562">
        <v>0.07564904620710541</v>
      </c>
      <c r="H10" s="562">
        <v>0.17204819115759312</v>
      </c>
    </row>
    <row r="11" spans="1:8" ht="24" customHeight="1">
      <c r="A11" s="563" t="s">
        <v>39</v>
      </c>
      <c r="B11" s="472">
        <v>78348825</v>
      </c>
      <c r="C11" s="561">
        <v>5054975</v>
      </c>
      <c r="D11" s="561">
        <v>11363373</v>
      </c>
      <c r="E11" s="561">
        <v>17847550</v>
      </c>
      <c r="F11" s="564">
        <v>0.06451883611528315</v>
      </c>
      <c r="G11" s="564">
        <v>0.14503565305542235</v>
      </c>
      <c r="H11" s="565">
        <v>0.2277960135330683</v>
      </c>
    </row>
    <row r="12" spans="1:8" ht="24" customHeight="1">
      <c r="A12" s="566" t="s">
        <v>65</v>
      </c>
      <c r="B12" s="567">
        <v>-391702</v>
      </c>
      <c r="C12" s="568">
        <v>-3446005</v>
      </c>
      <c r="D12" s="568">
        <v>-5465991</v>
      </c>
      <c r="E12" s="568">
        <v>-4435168</v>
      </c>
      <c r="F12" s="569">
        <v>8.79751698995665</v>
      </c>
      <c r="G12" s="569">
        <v>13.954462831438185</v>
      </c>
      <c r="H12" s="569">
        <v>11.322811729324844</v>
      </c>
    </row>
    <row r="13" spans="1:8" ht="15" customHeight="1">
      <c r="A13" s="570"/>
      <c r="B13" s="571"/>
      <c r="C13" s="571"/>
      <c r="D13" s="571"/>
      <c r="E13" s="571"/>
      <c r="F13" s="572"/>
      <c r="G13" s="572"/>
      <c r="H13" s="572"/>
    </row>
    <row r="14" spans="2:5" ht="12.75">
      <c r="B14" s="573"/>
      <c r="C14" s="573"/>
      <c r="D14" s="573"/>
      <c r="E14" s="573"/>
    </row>
  </sheetData>
  <sheetProtection/>
  <printOptions horizontalCentered="1"/>
  <pageMargins left="0.7480314960629921" right="0.5511811023622047" top="0.984251968503937" bottom="0.984251968503937" header="0.5118110236220472" footer="0.5118110236220472"/>
  <pageSetup firstPageNumber="56" useFirstPageNumber="1" horizontalDpi="600" verticalDpi="600" orientation="landscape" paperSize="9" scale="63" r:id="rId1"/>
  <headerFooter alignWithMargins="0">
    <oddHeader>&amp;C&amp;"Arial CE,Pogrubiony"- &amp;P -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Arkusz28"/>
  <dimension ref="A1:II43"/>
  <sheetViews>
    <sheetView showGridLines="0" zoomScale="75" zoomScaleNormal="75" zoomScaleSheetLayoutView="75" zoomScalePageLayoutView="0" workbookViewId="0" topLeftCell="A1">
      <selection activeCell="A1" sqref="A1"/>
    </sheetView>
  </sheetViews>
  <sheetFormatPr defaultColWidth="9.625" defaultRowHeight="12.75"/>
  <cols>
    <col min="1" max="1" width="63.00390625" style="575" customWidth="1"/>
    <col min="2" max="2" width="19.875" style="575" customWidth="1"/>
    <col min="3" max="3" width="18.875" style="576" customWidth="1"/>
    <col min="4" max="4" width="14.75390625" style="575" customWidth="1"/>
    <col min="5" max="16384" width="9.625" style="575" customWidth="1"/>
  </cols>
  <sheetData>
    <row r="1" ht="16.5" customHeight="1">
      <c r="A1" s="574" t="s">
        <v>571</v>
      </c>
    </row>
    <row r="2" spans="1:4" ht="14.25" customHeight="1">
      <c r="A2" s="1304" t="s">
        <v>572</v>
      </c>
      <c r="B2" s="1304"/>
      <c r="C2" s="1304"/>
      <c r="D2" s="1304"/>
    </row>
    <row r="3" spans="1:4" s="578" customFormat="1" ht="14.25" customHeight="1">
      <c r="A3" s="577"/>
      <c r="C3" s="576"/>
      <c r="D3" s="579" t="s">
        <v>26</v>
      </c>
    </row>
    <row r="4" spans="1:4" s="581" customFormat="1" ht="79.5" customHeight="1">
      <c r="A4" s="1305" t="s">
        <v>573</v>
      </c>
      <c r="B4" s="1307" t="s">
        <v>574</v>
      </c>
      <c r="C4" s="580" t="s">
        <v>27</v>
      </c>
      <c r="D4" s="580" t="s">
        <v>108</v>
      </c>
    </row>
    <row r="5" spans="1:4" s="581" customFormat="1" ht="19.5" customHeight="1">
      <c r="A5" s="1306"/>
      <c r="B5" s="1308"/>
      <c r="C5" s="582" t="s">
        <v>575</v>
      </c>
      <c r="D5" s="583" t="s">
        <v>33</v>
      </c>
    </row>
    <row r="6" spans="1:4" s="587" customFormat="1" ht="12.75">
      <c r="A6" s="584">
        <v>1</v>
      </c>
      <c r="B6" s="585">
        <v>2</v>
      </c>
      <c r="C6" s="585">
        <v>3</v>
      </c>
      <c r="D6" s="586" t="s">
        <v>315</v>
      </c>
    </row>
    <row r="7" spans="1:4" s="579" customFormat="1" ht="38.25" customHeight="1" thickBot="1">
      <c r="A7" s="588" t="s">
        <v>576</v>
      </c>
      <c r="B7" s="589">
        <v>24427636</v>
      </c>
      <c r="C7" s="590">
        <v>1660539</v>
      </c>
      <c r="D7" s="591">
        <v>0.06797788373791062</v>
      </c>
    </row>
    <row r="8" spans="1:243" s="595" customFormat="1" ht="38.25" customHeight="1" thickTop="1">
      <c r="A8" s="588" t="s">
        <v>577</v>
      </c>
      <c r="B8" s="592">
        <v>7216954</v>
      </c>
      <c r="C8" s="593">
        <v>1569696</v>
      </c>
      <c r="D8" s="591">
        <v>0.21750117847501868</v>
      </c>
      <c r="E8" s="594"/>
      <c r="F8" s="594"/>
      <c r="G8" s="594"/>
      <c r="H8" s="594"/>
      <c r="I8" s="594"/>
      <c r="J8" s="594"/>
      <c r="K8" s="594"/>
      <c r="L8" s="594"/>
      <c r="M8" s="594"/>
      <c r="N8" s="594"/>
      <c r="O8" s="594"/>
      <c r="P8" s="594"/>
      <c r="Q8" s="594"/>
      <c r="R8" s="594"/>
      <c r="S8" s="594"/>
      <c r="T8" s="594"/>
      <c r="U8" s="594"/>
      <c r="V8" s="594"/>
      <c r="W8" s="594"/>
      <c r="X8" s="594"/>
      <c r="Y8" s="594"/>
      <c r="Z8" s="594"/>
      <c r="AA8" s="594"/>
      <c r="AB8" s="594"/>
      <c r="AC8" s="594"/>
      <c r="AD8" s="594"/>
      <c r="AE8" s="594"/>
      <c r="AF8" s="594"/>
      <c r="AG8" s="594"/>
      <c r="AH8" s="594"/>
      <c r="AI8" s="594"/>
      <c r="AJ8" s="594"/>
      <c r="AK8" s="594"/>
      <c r="AL8" s="594"/>
      <c r="AM8" s="594"/>
      <c r="AN8" s="594"/>
      <c r="AO8" s="594"/>
      <c r="AP8" s="594"/>
      <c r="AQ8" s="594"/>
      <c r="AR8" s="594"/>
      <c r="AS8" s="594"/>
      <c r="AT8" s="594"/>
      <c r="AU8" s="594"/>
      <c r="AV8" s="594"/>
      <c r="AW8" s="594"/>
      <c r="AX8" s="594"/>
      <c r="AY8" s="594"/>
      <c r="AZ8" s="594"/>
      <c r="BA8" s="594"/>
      <c r="BB8" s="594"/>
      <c r="BC8" s="594"/>
      <c r="BD8" s="594"/>
      <c r="BE8" s="594"/>
      <c r="BF8" s="594"/>
      <c r="BG8" s="594"/>
      <c r="BH8" s="594"/>
      <c r="BI8" s="594"/>
      <c r="BJ8" s="594"/>
      <c r="BK8" s="594"/>
      <c r="BL8" s="594"/>
      <c r="BM8" s="594"/>
      <c r="BN8" s="594"/>
      <c r="BO8" s="594"/>
      <c r="BP8" s="594"/>
      <c r="BQ8" s="594"/>
      <c r="BR8" s="594"/>
      <c r="BS8" s="594"/>
      <c r="BT8" s="594"/>
      <c r="BU8" s="594"/>
      <c r="BV8" s="594"/>
      <c r="BW8" s="594"/>
      <c r="BX8" s="594"/>
      <c r="BY8" s="594"/>
      <c r="BZ8" s="594"/>
      <c r="CA8" s="594"/>
      <c r="CB8" s="594"/>
      <c r="CC8" s="594"/>
      <c r="CD8" s="594"/>
      <c r="CE8" s="594"/>
      <c r="CF8" s="594"/>
      <c r="CG8" s="594"/>
      <c r="CH8" s="594"/>
      <c r="CI8" s="594"/>
      <c r="CJ8" s="594"/>
      <c r="CK8" s="594"/>
      <c r="CL8" s="594"/>
      <c r="CM8" s="594"/>
      <c r="CN8" s="594"/>
      <c r="CO8" s="594"/>
      <c r="CP8" s="594"/>
      <c r="CQ8" s="594"/>
      <c r="CR8" s="594"/>
      <c r="CS8" s="594"/>
      <c r="CT8" s="594"/>
      <c r="CU8" s="594"/>
      <c r="CV8" s="594"/>
      <c r="CW8" s="594"/>
      <c r="CX8" s="594"/>
      <c r="CY8" s="594"/>
      <c r="CZ8" s="594"/>
      <c r="DA8" s="594"/>
      <c r="DB8" s="594"/>
      <c r="DC8" s="594"/>
      <c r="DD8" s="594"/>
      <c r="DE8" s="594"/>
      <c r="DF8" s="594"/>
      <c r="DG8" s="594"/>
      <c r="DH8" s="594"/>
      <c r="DI8" s="594"/>
      <c r="DJ8" s="594"/>
      <c r="DK8" s="594"/>
      <c r="DL8" s="594"/>
      <c r="DM8" s="594"/>
      <c r="DN8" s="594"/>
      <c r="DO8" s="594"/>
      <c r="DP8" s="594"/>
      <c r="DQ8" s="594"/>
      <c r="DR8" s="594"/>
      <c r="DS8" s="594"/>
      <c r="DT8" s="594"/>
      <c r="DU8" s="594"/>
      <c r="DV8" s="594"/>
      <c r="DW8" s="594"/>
      <c r="DX8" s="594"/>
      <c r="DY8" s="594"/>
      <c r="DZ8" s="594"/>
      <c r="EA8" s="594"/>
      <c r="EB8" s="594"/>
      <c r="EC8" s="594"/>
      <c r="ED8" s="594"/>
      <c r="EE8" s="594"/>
      <c r="EF8" s="594"/>
      <c r="EG8" s="594"/>
      <c r="EH8" s="594"/>
      <c r="EI8" s="594"/>
      <c r="EJ8" s="594"/>
      <c r="EK8" s="594"/>
      <c r="EL8" s="594"/>
      <c r="EM8" s="594"/>
      <c r="EN8" s="594"/>
      <c r="EO8" s="594"/>
      <c r="EP8" s="594"/>
      <c r="EQ8" s="594"/>
      <c r="ER8" s="594"/>
      <c r="ES8" s="594"/>
      <c r="ET8" s="594"/>
      <c r="EU8" s="594"/>
      <c r="EV8" s="594"/>
      <c r="EW8" s="594"/>
      <c r="EX8" s="594"/>
      <c r="EY8" s="594"/>
      <c r="EZ8" s="594"/>
      <c r="FA8" s="594"/>
      <c r="FB8" s="594"/>
      <c r="FC8" s="594"/>
      <c r="FD8" s="594"/>
      <c r="FE8" s="594"/>
      <c r="FF8" s="594"/>
      <c r="FG8" s="594"/>
      <c r="FH8" s="594"/>
      <c r="FI8" s="594"/>
      <c r="FJ8" s="594"/>
      <c r="FK8" s="594"/>
      <c r="FL8" s="594"/>
      <c r="FM8" s="594"/>
      <c r="FN8" s="594"/>
      <c r="FO8" s="594"/>
      <c r="FP8" s="594"/>
      <c r="FQ8" s="594"/>
      <c r="FR8" s="594"/>
      <c r="FS8" s="594"/>
      <c r="FT8" s="594"/>
      <c r="FU8" s="594"/>
      <c r="FV8" s="594"/>
      <c r="FW8" s="594"/>
      <c r="FX8" s="594"/>
      <c r="FY8" s="594"/>
      <c r="FZ8" s="594"/>
      <c r="GA8" s="594"/>
      <c r="GB8" s="594"/>
      <c r="GC8" s="594"/>
      <c r="GD8" s="594"/>
      <c r="GE8" s="594"/>
      <c r="GF8" s="594"/>
      <c r="GG8" s="594"/>
      <c r="GH8" s="594"/>
      <c r="GI8" s="594"/>
      <c r="GJ8" s="594"/>
      <c r="GK8" s="594"/>
      <c r="GL8" s="594"/>
      <c r="GM8" s="594"/>
      <c r="GN8" s="594"/>
      <c r="GO8" s="594"/>
      <c r="GP8" s="594"/>
      <c r="GQ8" s="594"/>
      <c r="GR8" s="594"/>
      <c r="GS8" s="594"/>
      <c r="GT8" s="594"/>
      <c r="GU8" s="594"/>
      <c r="GV8" s="594"/>
      <c r="GW8" s="594"/>
      <c r="GX8" s="594"/>
      <c r="GY8" s="594"/>
      <c r="GZ8" s="594"/>
      <c r="HA8" s="594"/>
      <c r="HB8" s="594"/>
      <c r="HC8" s="594"/>
      <c r="HD8" s="594"/>
      <c r="HE8" s="594"/>
      <c r="HF8" s="594"/>
      <c r="HG8" s="594"/>
      <c r="HH8" s="594"/>
      <c r="HI8" s="594"/>
      <c r="HJ8" s="594"/>
      <c r="HK8" s="594"/>
      <c r="HL8" s="594"/>
      <c r="HM8" s="594"/>
      <c r="HN8" s="594"/>
      <c r="HO8" s="594"/>
      <c r="HP8" s="594"/>
      <c r="HQ8" s="594"/>
      <c r="HR8" s="594"/>
      <c r="HS8" s="594"/>
      <c r="HT8" s="594"/>
      <c r="HU8" s="594"/>
      <c r="HV8" s="594"/>
      <c r="HW8" s="594"/>
      <c r="HX8" s="594"/>
      <c r="HY8" s="594"/>
      <c r="HZ8" s="594"/>
      <c r="IA8" s="594"/>
      <c r="IB8" s="594"/>
      <c r="IC8" s="594"/>
      <c r="ID8" s="594"/>
      <c r="IE8" s="594"/>
      <c r="IF8" s="594"/>
      <c r="IG8" s="594"/>
      <c r="IH8" s="594"/>
      <c r="II8" s="594"/>
    </row>
    <row r="9" spans="1:4" s="596" customFormat="1" ht="37.5" customHeight="1">
      <c r="A9" s="588" t="s">
        <v>578</v>
      </c>
      <c r="B9" s="592">
        <v>7875537</v>
      </c>
      <c r="C9" s="590">
        <v>1638384</v>
      </c>
      <c r="D9" s="591">
        <v>0.2080345759279653</v>
      </c>
    </row>
    <row r="10" spans="1:4" s="598" customFormat="1" ht="37.5" customHeight="1" thickBot="1">
      <c r="A10" s="597" t="s">
        <v>579</v>
      </c>
      <c r="B10" s="589">
        <v>1780194</v>
      </c>
      <c r="C10" s="593">
        <v>220925</v>
      </c>
      <c r="D10" s="591">
        <v>0.12410164285465516</v>
      </c>
    </row>
    <row r="11" spans="1:4" s="603" customFormat="1" ht="37.5" customHeight="1" thickBot="1" thickTop="1">
      <c r="A11" s="599" t="s">
        <v>580</v>
      </c>
      <c r="B11" s="600">
        <v>10110474</v>
      </c>
      <c r="C11" s="601">
        <v>1250583</v>
      </c>
      <c r="D11" s="602">
        <v>0.12369182691137923</v>
      </c>
    </row>
    <row r="12" spans="1:4" s="598" customFormat="1" ht="45.75" customHeight="1" thickTop="1">
      <c r="A12" s="597" t="s">
        <v>581</v>
      </c>
      <c r="B12" s="589">
        <v>827100</v>
      </c>
      <c r="C12" s="593">
        <v>110618</v>
      </c>
      <c r="D12" s="591">
        <v>0.1337419900858421</v>
      </c>
    </row>
    <row r="13" spans="1:4" s="598" customFormat="1" ht="46.5" customHeight="1">
      <c r="A13" s="597" t="s">
        <v>582</v>
      </c>
      <c r="B13" s="589">
        <v>846538</v>
      </c>
      <c r="C13" s="593">
        <v>54595</v>
      </c>
      <c r="D13" s="591">
        <v>0.06449208423012316</v>
      </c>
    </row>
    <row r="14" spans="1:4" s="598" customFormat="1" ht="43.5" customHeight="1">
      <c r="A14" s="604" t="s">
        <v>583</v>
      </c>
      <c r="B14" s="589">
        <v>664425</v>
      </c>
      <c r="C14" s="593">
        <v>70702</v>
      </c>
      <c r="D14" s="591">
        <v>0.10641080633630583</v>
      </c>
    </row>
    <row r="15" spans="1:4" s="598" customFormat="1" ht="41.25" customHeight="1">
      <c r="A15" s="597" t="s">
        <v>584</v>
      </c>
      <c r="B15" s="589">
        <v>249235</v>
      </c>
      <c r="C15" s="593">
        <v>11645</v>
      </c>
      <c r="D15" s="591">
        <v>0.04672297229522338</v>
      </c>
    </row>
    <row r="16" spans="1:4" s="598" customFormat="1" ht="42" customHeight="1">
      <c r="A16" s="605" t="s">
        <v>585</v>
      </c>
      <c r="B16" s="589">
        <v>391330</v>
      </c>
      <c r="C16" s="593">
        <v>55069</v>
      </c>
      <c r="D16" s="591">
        <v>0.1407226637364884</v>
      </c>
    </row>
    <row r="17" spans="1:4" s="598" customFormat="1" ht="40.5" customHeight="1">
      <c r="A17" s="597" t="s">
        <v>586</v>
      </c>
      <c r="B17" s="589">
        <v>544618</v>
      </c>
      <c r="C17" s="593">
        <v>78822</v>
      </c>
      <c r="D17" s="591">
        <v>0.14472896599084129</v>
      </c>
    </row>
    <row r="18" spans="1:4" s="598" customFormat="1" ht="40.5" customHeight="1">
      <c r="A18" s="597" t="s">
        <v>587</v>
      </c>
      <c r="B18" s="589">
        <v>1133792</v>
      </c>
      <c r="C18" s="593">
        <v>175395</v>
      </c>
      <c r="D18" s="591">
        <v>0.15469768705371004</v>
      </c>
    </row>
    <row r="19" spans="1:4" s="598" customFormat="1" ht="40.5" customHeight="1">
      <c r="A19" s="597" t="s">
        <v>588</v>
      </c>
      <c r="B19" s="589">
        <v>247821</v>
      </c>
      <c r="C19" s="593">
        <v>37738</v>
      </c>
      <c r="D19" s="591">
        <v>0.15227926608318101</v>
      </c>
    </row>
    <row r="20" spans="1:4" s="598" customFormat="1" ht="40.5" customHeight="1">
      <c r="A20" s="597" t="s">
        <v>589</v>
      </c>
      <c r="B20" s="589">
        <v>725745</v>
      </c>
      <c r="C20" s="593">
        <v>144546</v>
      </c>
      <c r="D20" s="591">
        <v>0.19916912965297728</v>
      </c>
    </row>
    <row r="21" spans="1:4" s="598" customFormat="1" ht="40.5" customHeight="1">
      <c r="A21" s="606" t="s">
        <v>590</v>
      </c>
      <c r="B21" s="589">
        <v>487431</v>
      </c>
      <c r="C21" s="593">
        <v>40804</v>
      </c>
      <c r="D21" s="591">
        <v>0.08371236133934855</v>
      </c>
    </row>
    <row r="22" spans="1:4" s="598" customFormat="1" ht="40.5" customHeight="1">
      <c r="A22" s="597" t="s">
        <v>591</v>
      </c>
      <c r="B22" s="589">
        <v>471089</v>
      </c>
      <c r="C22" s="593">
        <v>47586</v>
      </c>
      <c r="D22" s="591">
        <v>0.10101275979698104</v>
      </c>
    </row>
    <row r="23" spans="1:4" s="598" customFormat="1" ht="40.5" customHeight="1">
      <c r="A23" s="597" t="s">
        <v>592</v>
      </c>
      <c r="B23" s="589">
        <v>1260133</v>
      </c>
      <c r="C23" s="593">
        <v>168765</v>
      </c>
      <c r="D23" s="591">
        <v>0.1339263395213045</v>
      </c>
    </row>
    <row r="24" spans="1:4" s="598" customFormat="1" ht="45" customHeight="1">
      <c r="A24" s="597" t="s">
        <v>593</v>
      </c>
      <c r="B24" s="589">
        <v>507420</v>
      </c>
      <c r="C24" s="593">
        <v>55911</v>
      </c>
      <c r="D24" s="591">
        <v>0.11018682748019393</v>
      </c>
    </row>
    <row r="25" spans="1:4" s="598" customFormat="1" ht="44.25" customHeight="1">
      <c r="A25" s="607" t="s">
        <v>594</v>
      </c>
      <c r="B25" s="589">
        <v>699202</v>
      </c>
      <c r="C25" s="593">
        <v>75372</v>
      </c>
      <c r="D25" s="591">
        <v>0.10779717449320797</v>
      </c>
    </row>
    <row r="26" spans="1:4" s="598" customFormat="1" ht="40.5" customHeight="1">
      <c r="A26" s="597" t="s">
        <v>595</v>
      </c>
      <c r="B26" s="589">
        <v>451670</v>
      </c>
      <c r="C26" s="593">
        <v>63097</v>
      </c>
      <c r="D26" s="591">
        <v>0.1396971240064649</v>
      </c>
    </row>
    <row r="27" spans="1:4" s="598" customFormat="1" ht="41.25" customHeight="1">
      <c r="A27" s="597" t="s">
        <v>596</v>
      </c>
      <c r="B27" s="589">
        <v>602925</v>
      </c>
      <c r="C27" s="593">
        <v>59918</v>
      </c>
      <c r="D27" s="591">
        <v>0.09937886138408591</v>
      </c>
    </row>
    <row r="28" spans="1:4" s="598" customFormat="1" ht="39" customHeight="1" thickBot="1">
      <c r="A28" s="597" t="s">
        <v>597</v>
      </c>
      <c r="B28" s="589">
        <v>859</v>
      </c>
      <c r="C28" s="593">
        <v>136</v>
      </c>
      <c r="D28" s="591">
        <v>0.15832363213038417</v>
      </c>
    </row>
    <row r="29" spans="1:4" s="603" customFormat="1" ht="37.5" customHeight="1" thickBot="1" thickTop="1">
      <c r="A29" s="608" t="s">
        <v>598</v>
      </c>
      <c r="B29" s="600">
        <v>51411654</v>
      </c>
      <c r="C29" s="601">
        <v>6340263</v>
      </c>
      <c r="D29" s="602">
        <v>0.1233234589184779</v>
      </c>
    </row>
    <row r="30" spans="1:4" s="598" customFormat="1" ht="40.5" customHeight="1" thickTop="1">
      <c r="A30" s="597" t="s">
        <v>599</v>
      </c>
      <c r="B30" s="589">
        <v>413472</v>
      </c>
      <c r="C30" s="593">
        <v>37364</v>
      </c>
      <c r="D30" s="591">
        <v>0.09036645770451203</v>
      </c>
    </row>
    <row r="31" spans="1:4" s="598" customFormat="1" ht="40.5" customHeight="1">
      <c r="A31" s="597" t="s">
        <v>600</v>
      </c>
      <c r="B31" s="589">
        <v>420079</v>
      </c>
      <c r="C31" s="593">
        <v>14991</v>
      </c>
      <c r="D31" s="591">
        <v>0.03568614474896389</v>
      </c>
    </row>
    <row r="32" spans="1:4" s="598" customFormat="1" ht="40.5" customHeight="1">
      <c r="A32" s="597" t="s">
        <v>601</v>
      </c>
      <c r="B32" s="589">
        <v>302852</v>
      </c>
      <c r="C32" s="593">
        <v>3858</v>
      </c>
      <c r="D32" s="591">
        <v>0.012738895566151123</v>
      </c>
    </row>
    <row r="33" spans="1:4" s="598" customFormat="1" ht="47.25" customHeight="1">
      <c r="A33" s="597" t="s">
        <v>602</v>
      </c>
      <c r="B33" s="589">
        <v>546956</v>
      </c>
      <c r="C33" s="593">
        <v>145099</v>
      </c>
      <c r="D33" s="591">
        <v>0.2652845932762416</v>
      </c>
    </row>
    <row r="34" spans="1:4" s="598" customFormat="1" ht="47.25" customHeight="1" thickBot="1">
      <c r="A34" s="609" t="s">
        <v>603</v>
      </c>
      <c r="B34" s="589">
        <v>1127559</v>
      </c>
      <c r="C34" s="593">
        <v>0</v>
      </c>
      <c r="D34" s="591">
        <v>0</v>
      </c>
    </row>
    <row r="35" spans="1:4" s="598" customFormat="1" ht="45.75" customHeight="1" thickBot="1" thickTop="1">
      <c r="A35" s="610" t="s">
        <v>604</v>
      </c>
      <c r="B35" s="589">
        <v>23734551</v>
      </c>
      <c r="C35" s="593">
        <v>6870807</v>
      </c>
      <c r="D35" s="591">
        <v>0.28948544255166236</v>
      </c>
    </row>
    <row r="36" spans="1:4" s="611" customFormat="1" ht="40.5" customHeight="1" thickBot="1" thickTop="1">
      <c r="A36" s="608" t="s">
        <v>605</v>
      </c>
      <c r="B36" s="600">
        <v>77957123</v>
      </c>
      <c r="C36" s="601">
        <v>13412382</v>
      </c>
      <c r="D36" s="602">
        <v>0.17204819115759312</v>
      </c>
    </row>
    <row r="37" spans="1:4" ht="15" customHeight="1" thickTop="1">
      <c r="A37" s="1309" t="s">
        <v>606</v>
      </c>
      <c r="B37" s="1309"/>
      <c r="C37" s="1309"/>
      <c r="D37" s="1309"/>
    </row>
    <row r="38" spans="1:2" ht="24.75" customHeight="1">
      <c r="A38" s="612"/>
      <c r="B38" s="612"/>
    </row>
    <row r="39" spans="1:2" ht="15">
      <c r="A39" s="612"/>
      <c r="B39" s="612"/>
    </row>
    <row r="40" spans="1:2" ht="15">
      <c r="A40" s="613"/>
      <c r="B40" s="612"/>
    </row>
    <row r="41" spans="1:2" ht="15">
      <c r="A41" s="612"/>
      <c r="B41" s="612"/>
    </row>
    <row r="42" spans="1:2" ht="15">
      <c r="A42" s="612"/>
      <c r="B42" s="612"/>
    </row>
    <row r="43" spans="1:2" ht="15">
      <c r="A43" s="612"/>
      <c r="B43" s="612"/>
    </row>
  </sheetData>
  <sheetProtection/>
  <mergeCells count="4">
    <mergeCell ref="A2:D2"/>
    <mergeCell ref="A4:A5"/>
    <mergeCell ref="B4:B5"/>
    <mergeCell ref="A37:D37"/>
  </mergeCells>
  <printOptions horizontalCentered="1"/>
  <pageMargins left="0.7480314960629921" right="0.7480314960629921" top="0.81" bottom="0.58" header="0.5118110236220472" footer="0.26"/>
  <pageSetup firstPageNumber="57" useFirstPageNumber="1" horizontalDpi="600" verticalDpi="600" orientation="landscape" paperSize="9" scale="60" r:id="rId1"/>
  <headerFooter alignWithMargins="0">
    <oddHeader>&amp;C&amp;"Arial CE,Pogrubiony"&amp;12- &amp;P -</oddHeader>
  </headerFooter>
  <rowBreaks count="1" manualBreakCount="1">
    <brk id="21" max="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 codeName="Arkusz29"/>
  <dimension ref="A1:S188"/>
  <sheetViews>
    <sheetView showGridLines="0" zoomScale="70" zoomScaleNormal="70" workbookViewId="0" topLeftCell="A1">
      <selection activeCell="A1" sqref="A1"/>
    </sheetView>
  </sheetViews>
  <sheetFormatPr defaultColWidth="9.25390625" defaultRowHeight="37.5" customHeight="1"/>
  <cols>
    <col min="1" max="1" width="9.875" style="720" customWidth="1"/>
    <col min="2" max="2" width="8.125" style="786" customWidth="1"/>
    <col min="3" max="3" width="33.875" style="616" customWidth="1"/>
    <col min="4" max="4" width="76.25390625" style="617" customWidth="1"/>
    <col min="5" max="5" width="20.375" style="618" customWidth="1"/>
    <col min="6" max="6" width="16.625" style="619" customWidth="1"/>
    <col min="7" max="7" width="20.00390625" style="619" customWidth="1"/>
    <col min="8" max="8" width="17.25390625" style="619" customWidth="1"/>
    <col min="9" max="9" width="19.625" style="619" customWidth="1"/>
    <col min="10" max="10" width="17.375" style="619" customWidth="1"/>
    <col min="11" max="11" width="12.625" style="620" customWidth="1"/>
    <col min="12" max="12" width="12.75390625" style="621" customWidth="1"/>
    <col min="13" max="13" width="27.25390625" style="622" customWidth="1"/>
    <col min="14" max="14" width="26.375" style="623" bestFit="1" customWidth="1"/>
    <col min="15" max="15" width="23.375" style="622" bestFit="1" customWidth="1"/>
    <col min="16" max="16" width="9.25390625" style="622" customWidth="1"/>
    <col min="17" max="17" width="23.875" style="622" customWidth="1"/>
    <col min="18" max="18" width="24.75390625" style="622" bestFit="1" customWidth="1"/>
    <col min="19" max="19" width="21.625" style="622" bestFit="1" customWidth="1"/>
    <col min="20" max="16384" width="9.25390625" style="622" customWidth="1"/>
  </cols>
  <sheetData>
    <row r="1" spans="1:2" ht="22.5" customHeight="1">
      <c r="A1" s="614" t="s">
        <v>607</v>
      </c>
      <c r="B1" s="615"/>
    </row>
    <row r="2" spans="1:14" s="624" customFormat="1" ht="25.5" customHeight="1">
      <c r="A2" s="1310" t="s">
        <v>608</v>
      </c>
      <c r="B2" s="1311"/>
      <c r="C2" s="1311"/>
      <c r="D2" s="1311"/>
      <c r="E2" s="1311"/>
      <c r="F2" s="1311"/>
      <c r="G2" s="1312"/>
      <c r="H2" s="1312"/>
      <c r="I2" s="1312"/>
      <c r="J2" s="1312"/>
      <c r="K2" s="1312"/>
      <c r="L2" s="1312"/>
      <c r="N2" s="625"/>
    </row>
    <row r="3" spans="1:12" ht="18" customHeight="1">
      <c r="A3" s="626"/>
      <c r="B3" s="627"/>
      <c r="D3" s="628"/>
      <c r="K3" s="1313" t="s">
        <v>26</v>
      </c>
      <c r="L3" s="1313"/>
    </row>
    <row r="4" spans="1:12" ht="36.75" customHeight="1">
      <c r="A4" s="1314" t="s">
        <v>609</v>
      </c>
      <c r="B4" s="1314" t="s">
        <v>610</v>
      </c>
      <c r="C4" s="1315"/>
      <c r="D4" s="1314" t="s">
        <v>611</v>
      </c>
      <c r="E4" s="1316" t="s">
        <v>612</v>
      </c>
      <c r="F4" s="1317"/>
      <c r="G4" s="1318" t="s">
        <v>613</v>
      </c>
      <c r="H4" s="1319"/>
      <c r="I4" s="1318" t="s">
        <v>27</v>
      </c>
      <c r="J4" s="1319"/>
      <c r="K4" s="1320" t="s">
        <v>28</v>
      </c>
      <c r="L4" s="1321"/>
    </row>
    <row r="5" spans="1:12" ht="76.5" customHeight="1">
      <c r="A5" s="1315"/>
      <c r="B5" s="1315"/>
      <c r="C5" s="1315"/>
      <c r="D5" s="1315"/>
      <c r="E5" s="629" t="s">
        <v>614</v>
      </c>
      <c r="F5" s="629" t="s">
        <v>615</v>
      </c>
      <c r="G5" s="629" t="s">
        <v>614</v>
      </c>
      <c r="H5" s="629" t="s">
        <v>615</v>
      </c>
      <c r="I5" s="629" t="s">
        <v>614</v>
      </c>
      <c r="J5" s="629" t="s">
        <v>615</v>
      </c>
      <c r="K5" s="630" t="s">
        <v>616</v>
      </c>
      <c r="L5" s="631" t="s">
        <v>617</v>
      </c>
    </row>
    <row r="6" spans="1:14" s="637" customFormat="1" ht="13.5" customHeight="1">
      <c r="A6" s="632">
        <v>1</v>
      </c>
      <c r="B6" s="632">
        <v>2</v>
      </c>
      <c r="C6" s="633">
        <v>3</v>
      </c>
      <c r="D6" s="634">
        <v>4</v>
      </c>
      <c r="E6" s="635">
        <v>5</v>
      </c>
      <c r="F6" s="635">
        <v>6</v>
      </c>
      <c r="G6" s="635">
        <v>7</v>
      </c>
      <c r="H6" s="635">
        <v>8</v>
      </c>
      <c r="I6" s="635">
        <v>9</v>
      </c>
      <c r="J6" s="635">
        <v>10</v>
      </c>
      <c r="K6" s="636">
        <v>11</v>
      </c>
      <c r="L6" s="633">
        <v>12</v>
      </c>
      <c r="N6" s="638"/>
    </row>
    <row r="7" spans="1:14" s="621" customFormat="1" ht="30" customHeight="1" thickBot="1">
      <c r="A7" s="639">
        <v>16</v>
      </c>
      <c r="B7" s="640">
        <v>750</v>
      </c>
      <c r="C7" s="641" t="s">
        <v>207</v>
      </c>
      <c r="D7" s="642" t="s">
        <v>578</v>
      </c>
      <c r="E7" s="643">
        <v>4841</v>
      </c>
      <c r="F7" s="644">
        <v>4841</v>
      </c>
      <c r="G7" s="644">
        <v>4841</v>
      </c>
      <c r="H7" s="644">
        <v>4841</v>
      </c>
      <c r="I7" s="645">
        <v>290</v>
      </c>
      <c r="J7" s="644">
        <v>290</v>
      </c>
      <c r="K7" s="646">
        <v>0.05990497831026648</v>
      </c>
      <c r="L7" s="646">
        <v>0.05990497831026648</v>
      </c>
      <c r="N7" s="647"/>
    </row>
    <row r="8" spans="1:12" ht="39" customHeight="1">
      <c r="A8" s="1322">
        <v>17</v>
      </c>
      <c r="B8" s="1322">
        <v>710</v>
      </c>
      <c r="C8" s="1326" t="s">
        <v>201</v>
      </c>
      <c r="D8" s="649" t="s">
        <v>601</v>
      </c>
      <c r="E8" s="650">
        <v>6718</v>
      </c>
      <c r="F8" s="1231">
        <v>153523</v>
      </c>
      <c r="G8" s="651">
        <v>6718</v>
      </c>
      <c r="H8" s="1231">
        <v>153523</v>
      </c>
      <c r="I8" s="652">
        <v>71</v>
      </c>
      <c r="J8" s="1231">
        <v>19278</v>
      </c>
      <c r="K8" s="653">
        <v>0.010568621613575468</v>
      </c>
      <c r="L8" s="654">
        <v>0.1255707613842877</v>
      </c>
    </row>
    <row r="9" spans="1:12" ht="25.5" customHeight="1">
      <c r="A9" s="1323"/>
      <c r="B9" s="1325"/>
      <c r="C9" s="1327"/>
      <c r="D9" s="655" t="s">
        <v>577</v>
      </c>
      <c r="E9" s="656">
        <v>73582</v>
      </c>
      <c r="F9" s="657"/>
      <c r="G9" s="658">
        <v>73582</v>
      </c>
      <c r="H9" s="657"/>
      <c r="I9" s="659">
        <v>7831</v>
      </c>
      <c r="J9" s="657"/>
      <c r="K9" s="660">
        <v>0.10642548449349025</v>
      </c>
      <c r="L9" s="660">
        <v>0.10642548449349025</v>
      </c>
    </row>
    <row r="10" spans="1:12" ht="26.25" customHeight="1" thickBot="1">
      <c r="A10" s="1324"/>
      <c r="B10" s="661">
        <v>750</v>
      </c>
      <c r="C10" s="662" t="s">
        <v>207</v>
      </c>
      <c r="D10" s="642" t="s">
        <v>578</v>
      </c>
      <c r="E10" s="643">
        <v>73223</v>
      </c>
      <c r="F10" s="644"/>
      <c r="G10" s="644">
        <v>73223</v>
      </c>
      <c r="H10" s="644"/>
      <c r="I10" s="663">
        <v>11376</v>
      </c>
      <c r="J10" s="644"/>
      <c r="K10" s="664">
        <v>0.1553610204443959</v>
      </c>
      <c r="L10" s="646">
        <v>0.1553610204443959</v>
      </c>
    </row>
    <row r="11" spans="1:12" ht="21.75" customHeight="1">
      <c r="A11" s="1332">
        <v>19</v>
      </c>
      <c r="B11" s="1335">
        <v>750</v>
      </c>
      <c r="C11" s="1337" t="s">
        <v>207</v>
      </c>
      <c r="D11" s="668" t="s">
        <v>577</v>
      </c>
      <c r="E11" s="650">
        <v>145251</v>
      </c>
      <c r="F11" s="1231">
        <v>160641</v>
      </c>
      <c r="G11" s="651">
        <v>146405</v>
      </c>
      <c r="H11" s="1231">
        <v>161795</v>
      </c>
      <c r="I11" s="652">
        <v>7980</v>
      </c>
      <c r="J11" s="1231">
        <v>8297</v>
      </c>
      <c r="K11" s="653">
        <v>0.05493938079600141</v>
      </c>
      <c r="L11" s="654">
        <v>0.054506335166148695</v>
      </c>
    </row>
    <row r="12" spans="1:12" ht="27.75" customHeight="1">
      <c r="A12" s="1333"/>
      <c r="B12" s="1329"/>
      <c r="C12" s="1331"/>
      <c r="D12" s="669" t="s">
        <v>578</v>
      </c>
      <c r="E12" s="670">
        <v>9945</v>
      </c>
      <c r="F12" s="657"/>
      <c r="G12" s="671">
        <v>9945</v>
      </c>
      <c r="H12" s="657"/>
      <c r="I12" s="659">
        <v>317</v>
      </c>
      <c r="J12" s="657"/>
      <c r="K12" s="660">
        <v>0.0318753142282554</v>
      </c>
      <c r="L12" s="660">
        <v>0.0318753142282554</v>
      </c>
    </row>
    <row r="13" spans="1:12" ht="27" customHeight="1" thickBot="1">
      <c r="A13" s="1334"/>
      <c r="B13" s="1336"/>
      <c r="C13" s="1338"/>
      <c r="D13" s="672" t="s">
        <v>599</v>
      </c>
      <c r="E13" s="673">
        <v>5445</v>
      </c>
      <c r="F13" s="644"/>
      <c r="G13" s="674">
        <v>5445</v>
      </c>
      <c r="H13" s="644"/>
      <c r="I13" s="675">
        <v>0</v>
      </c>
      <c r="J13" s="644"/>
      <c r="K13" s="676">
        <v>0</v>
      </c>
      <c r="L13" s="677">
        <v>0</v>
      </c>
    </row>
    <row r="14" spans="1:12" ht="26.25" customHeight="1">
      <c r="A14" s="1332">
        <v>20</v>
      </c>
      <c r="B14" s="1335">
        <v>150</v>
      </c>
      <c r="C14" s="1337" t="s">
        <v>189</v>
      </c>
      <c r="D14" s="649" t="s">
        <v>577</v>
      </c>
      <c r="E14" s="650">
        <v>1866999</v>
      </c>
      <c r="F14" s="1231">
        <v>3046997</v>
      </c>
      <c r="G14" s="651">
        <v>1866999</v>
      </c>
      <c r="H14" s="1231">
        <v>3046997</v>
      </c>
      <c r="I14" s="652">
        <v>559461</v>
      </c>
      <c r="J14" s="1231">
        <v>744798</v>
      </c>
      <c r="K14" s="653">
        <v>0.299657900191698</v>
      </c>
      <c r="L14" s="654">
        <v>0.299657900191698</v>
      </c>
    </row>
    <row r="15" spans="1:12" ht="26.25" customHeight="1">
      <c r="A15" s="1339"/>
      <c r="B15" s="1329"/>
      <c r="C15" s="1341"/>
      <c r="D15" s="669" t="s">
        <v>576</v>
      </c>
      <c r="E15" s="656">
        <v>738767</v>
      </c>
      <c r="F15" s="657"/>
      <c r="G15" s="658">
        <v>738767</v>
      </c>
      <c r="H15" s="657"/>
      <c r="I15" s="659">
        <v>97878</v>
      </c>
      <c r="J15" s="657"/>
      <c r="K15" s="660">
        <v>0.13248832175773959</v>
      </c>
      <c r="L15" s="660">
        <v>0.13248832175773959</v>
      </c>
    </row>
    <row r="16" spans="1:12" ht="25.5" customHeight="1">
      <c r="A16" s="1339"/>
      <c r="B16" s="1342">
        <v>500</v>
      </c>
      <c r="C16" s="1330" t="s">
        <v>191</v>
      </c>
      <c r="D16" s="681" t="s">
        <v>577</v>
      </c>
      <c r="E16" s="656">
        <v>165458</v>
      </c>
      <c r="F16" s="657"/>
      <c r="G16" s="658">
        <v>165458</v>
      </c>
      <c r="H16" s="657"/>
      <c r="I16" s="659">
        <v>29922</v>
      </c>
      <c r="J16" s="657"/>
      <c r="K16" s="660">
        <v>0.18084347689443847</v>
      </c>
      <c r="L16" s="660">
        <v>0.18084347689443847</v>
      </c>
    </row>
    <row r="17" spans="1:12" ht="25.5" customHeight="1">
      <c r="A17" s="1339"/>
      <c r="B17" s="1343"/>
      <c r="C17" s="1341"/>
      <c r="D17" s="669" t="s">
        <v>599</v>
      </c>
      <c r="E17" s="682">
        <v>5495</v>
      </c>
      <c r="F17" s="657"/>
      <c r="G17" s="671">
        <v>5495</v>
      </c>
      <c r="H17" s="657"/>
      <c r="I17" s="659">
        <v>1864</v>
      </c>
      <c r="J17" s="657"/>
      <c r="K17" s="660">
        <v>0.3392174704276615</v>
      </c>
      <c r="L17" s="660">
        <v>0.3392174704276615</v>
      </c>
    </row>
    <row r="18" spans="1:12" ht="27" customHeight="1">
      <c r="A18" s="1339"/>
      <c r="B18" s="1328">
        <v>750</v>
      </c>
      <c r="C18" s="1330" t="s">
        <v>207</v>
      </c>
      <c r="D18" s="669" t="s">
        <v>577</v>
      </c>
      <c r="E18" s="656">
        <v>8317</v>
      </c>
      <c r="F18" s="657"/>
      <c r="G18" s="658">
        <v>8317</v>
      </c>
      <c r="H18" s="657"/>
      <c r="I18" s="659">
        <v>2242</v>
      </c>
      <c r="J18" s="657"/>
      <c r="K18" s="660">
        <v>0.26956835397378864</v>
      </c>
      <c r="L18" s="660">
        <v>0.26956835397378864</v>
      </c>
    </row>
    <row r="19" spans="1:12" ht="27" customHeight="1">
      <c r="A19" s="1339"/>
      <c r="B19" s="1329"/>
      <c r="C19" s="1331"/>
      <c r="D19" s="684" t="s">
        <v>578</v>
      </c>
      <c r="E19" s="670">
        <v>16850</v>
      </c>
      <c r="F19" s="657"/>
      <c r="G19" s="671">
        <v>16850</v>
      </c>
      <c r="H19" s="657"/>
      <c r="I19" s="659">
        <v>35</v>
      </c>
      <c r="J19" s="657"/>
      <c r="K19" s="660">
        <v>0.0020771513353115725</v>
      </c>
      <c r="L19" s="660">
        <v>0.0020771513353115725</v>
      </c>
    </row>
    <row r="20" spans="1:12" ht="45" customHeight="1" thickBot="1">
      <c r="A20" s="1340"/>
      <c r="B20" s="661">
        <v>900</v>
      </c>
      <c r="C20" s="662" t="s">
        <v>618</v>
      </c>
      <c r="D20" s="672" t="s">
        <v>576</v>
      </c>
      <c r="E20" s="643">
        <v>245111</v>
      </c>
      <c r="F20" s="644"/>
      <c r="G20" s="644">
        <v>245111</v>
      </c>
      <c r="H20" s="644"/>
      <c r="I20" s="663">
        <v>53396</v>
      </c>
      <c r="J20" s="644"/>
      <c r="K20" s="664">
        <v>0.21784416040079801</v>
      </c>
      <c r="L20" s="646">
        <v>0.21784416040079801</v>
      </c>
    </row>
    <row r="21" spans="1:12" ht="26.25" customHeight="1" thickBot="1">
      <c r="A21" s="686">
        <v>21</v>
      </c>
      <c r="B21" s="686">
        <v>600</v>
      </c>
      <c r="C21" s="687" t="s">
        <v>619</v>
      </c>
      <c r="D21" s="688" t="s">
        <v>576</v>
      </c>
      <c r="E21" s="689">
        <v>75615</v>
      </c>
      <c r="F21" s="690">
        <v>75615</v>
      </c>
      <c r="G21" s="691">
        <v>77774</v>
      </c>
      <c r="H21" s="690">
        <v>77774</v>
      </c>
      <c r="I21" s="692">
        <v>13000</v>
      </c>
      <c r="J21" s="690">
        <v>13000</v>
      </c>
      <c r="K21" s="693">
        <v>0.17192356014018384</v>
      </c>
      <c r="L21" s="646">
        <v>0.16715097590454395</v>
      </c>
    </row>
    <row r="22" spans="1:12" ht="27" customHeight="1">
      <c r="A22" s="1322">
        <v>22</v>
      </c>
      <c r="B22" s="1322">
        <v>710</v>
      </c>
      <c r="C22" s="1344" t="s">
        <v>201</v>
      </c>
      <c r="D22" s="649" t="s">
        <v>577</v>
      </c>
      <c r="E22" s="650">
        <v>12000</v>
      </c>
      <c r="F22" s="1231">
        <v>273000</v>
      </c>
      <c r="G22" s="651">
        <v>12000</v>
      </c>
      <c r="H22" s="1231">
        <v>275065</v>
      </c>
      <c r="I22" s="652">
        <v>1955</v>
      </c>
      <c r="J22" s="1231">
        <v>59046</v>
      </c>
      <c r="K22" s="694">
        <v>0.16291666666666665</v>
      </c>
      <c r="L22" s="654">
        <v>0.16291666666666665</v>
      </c>
    </row>
    <row r="23" spans="1:12" ht="24.75" customHeight="1">
      <c r="A23" s="1323"/>
      <c r="B23" s="1323"/>
      <c r="C23" s="1345"/>
      <c r="D23" s="669" t="s">
        <v>576</v>
      </c>
      <c r="E23" s="670">
        <v>261000</v>
      </c>
      <c r="F23" s="657"/>
      <c r="G23" s="671">
        <v>261000</v>
      </c>
      <c r="H23" s="657"/>
      <c r="I23" s="659">
        <v>55763</v>
      </c>
      <c r="J23" s="657"/>
      <c r="K23" s="660">
        <v>0.2136513409961686</v>
      </c>
      <c r="L23" s="660">
        <v>0.2136513409961686</v>
      </c>
    </row>
    <row r="24" spans="1:12" ht="38.25" customHeight="1" thickBot="1">
      <c r="A24" s="1324"/>
      <c r="B24" s="1324"/>
      <c r="C24" s="1346"/>
      <c r="D24" s="669" t="s">
        <v>620</v>
      </c>
      <c r="E24" s="695"/>
      <c r="F24" s="644"/>
      <c r="G24" s="657">
        <v>2065</v>
      </c>
      <c r="H24" s="644"/>
      <c r="I24" s="696">
        <v>1328</v>
      </c>
      <c r="J24" s="644"/>
      <c r="K24" s="697">
        <v>0</v>
      </c>
      <c r="L24" s="646">
        <v>0.6430992736077482</v>
      </c>
    </row>
    <row r="25" spans="1:12" ht="41.25" customHeight="1">
      <c r="A25" s="1322">
        <v>24</v>
      </c>
      <c r="B25" s="1322">
        <v>750</v>
      </c>
      <c r="C25" s="1326" t="s">
        <v>207</v>
      </c>
      <c r="D25" s="649" t="s">
        <v>601</v>
      </c>
      <c r="E25" s="698">
        <v>141</v>
      </c>
      <c r="F25" s="1231">
        <v>398987</v>
      </c>
      <c r="G25" s="651">
        <v>141</v>
      </c>
      <c r="H25" s="1231">
        <v>398987</v>
      </c>
      <c r="I25" s="699">
        <v>0</v>
      </c>
      <c r="J25" s="1231">
        <v>91314</v>
      </c>
      <c r="K25" s="700">
        <v>0</v>
      </c>
      <c r="L25" s="701">
        <v>0</v>
      </c>
    </row>
    <row r="26" spans="1:12" ht="23.25" customHeight="1">
      <c r="A26" s="1323"/>
      <c r="B26" s="1325"/>
      <c r="C26" s="1327"/>
      <c r="D26" s="684" t="s">
        <v>600</v>
      </c>
      <c r="E26" s="682">
        <v>17</v>
      </c>
      <c r="F26" s="657"/>
      <c r="G26" s="671">
        <v>17</v>
      </c>
      <c r="H26" s="657"/>
      <c r="I26" s="702">
        <v>0</v>
      </c>
      <c r="J26" s="657"/>
      <c r="K26" s="703">
        <v>0</v>
      </c>
      <c r="L26" s="703">
        <v>0</v>
      </c>
    </row>
    <row r="27" spans="1:12" ht="25.5" customHeight="1">
      <c r="A27" s="1323"/>
      <c r="B27" s="1339">
        <v>801</v>
      </c>
      <c r="C27" s="1347" t="s">
        <v>220</v>
      </c>
      <c r="D27" s="684" t="s">
        <v>576</v>
      </c>
      <c r="E27" s="656">
        <v>45065</v>
      </c>
      <c r="F27" s="657"/>
      <c r="G27" s="658">
        <v>45065</v>
      </c>
      <c r="H27" s="657"/>
      <c r="I27" s="659">
        <v>18624</v>
      </c>
      <c r="J27" s="657"/>
      <c r="K27" s="660">
        <v>0.4132697215133696</v>
      </c>
      <c r="L27" s="660">
        <v>0.4132697215133696</v>
      </c>
    </row>
    <row r="28" spans="1:12" ht="24" customHeight="1">
      <c r="A28" s="1323"/>
      <c r="B28" s="1339"/>
      <c r="C28" s="1347"/>
      <c r="D28" s="684" t="s">
        <v>578</v>
      </c>
      <c r="E28" s="656">
        <v>288</v>
      </c>
      <c r="F28" s="657"/>
      <c r="G28" s="658">
        <v>288</v>
      </c>
      <c r="H28" s="657"/>
      <c r="I28" s="659">
        <v>52</v>
      </c>
      <c r="J28" s="657"/>
      <c r="K28" s="660">
        <v>0.18055555555555555</v>
      </c>
      <c r="L28" s="660">
        <v>0.18055555555555555</v>
      </c>
    </row>
    <row r="29" spans="1:12" ht="42" customHeight="1">
      <c r="A29" s="1323"/>
      <c r="B29" s="1339"/>
      <c r="C29" s="1347"/>
      <c r="D29" s="669" t="s">
        <v>601</v>
      </c>
      <c r="E29" s="656"/>
      <c r="F29" s="657"/>
      <c r="G29" s="658">
        <v>1197</v>
      </c>
      <c r="H29" s="657"/>
      <c r="I29" s="659">
        <v>576</v>
      </c>
      <c r="J29" s="657"/>
      <c r="K29" s="697">
        <v>0</v>
      </c>
      <c r="L29" s="660">
        <v>0.48120300751879697</v>
      </c>
    </row>
    <row r="30" spans="1:12" ht="38.25" customHeight="1">
      <c r="A30" s="1323"/>
      <c r="B30" s="1339"/>
      <c r="C30" s="1347"/>
      <c r="D30" s="669" t="s">
        <v>621</v>
      </c>
      <c r="E30" s="656">
        <v>88</v>
      </c>
      <c r="F30" s="657"/>
      <c r="G30" s="658">
        <v>88</v>
      </c>
      <c r="H30" s="657"/>
      <c r="I30" s="702">
        <v>0</v>
      </c>
      <c r="J30" s="657"/>
      <c r="K30" s="703">
        <v>0</v>
      </c>
      <c r="L30" s="703">
        <v>0</v>
      </c>
    </row>
    <row r="31" spans="1:12" ht="32.25" customHeight="1">
      <c r="A31" s="1323"/>
      <c r="B31" s="678">
        <v>803</v>
      </c>
      <c r="C31" s="680" t="s">
        <v>222</v>
      </c>
      <c r="D31" s="684" t="s">
        <v>576</v>
      </c>
      <c r="E31" s="656">
        <v>19119</v>
      </c>
      <c r="F31" s="657"/>
      <c r="G31" s="658">
        <v>19119</v>
      </c>
      <c r="H31" s="657"/>
      <c r="I31" s="659">
        <v>5692</v>
      </c>
      <c r="J31" s="657"/>
      <c r="K31" s="660">
        <v>0.29771431560228045</v>
      </c>
      <c r="L31" s="660">
        <v>0.29771431560228045</v>
      </c>
    </row>
    <row r="32" spans="1:12" ht="41.25" customHeight="1">
      <c r="A32" s="1323"/>
      <c r="B32" s="1342">
        <v>921</v>
      </c>
      <c r="C32" s="1348" t="s">
        <v>622</v>
      </c>
      <c r="D32" s="684" t="s">
        <v>601</v>
      </c>
      <c r="E32" s="656">
        <v>89328</v>
      </c>
      <c r="F32" s="657"/>
      <c r="G32" s="658">
        <v>88131</v>
      </c>
      <c r="H32" s="657"/>
      <c r="I32" s="659">
        <v>1589</v>
      </c>
      <c r="J32" s="657"/>
      <c r="K32" s="660">
        <v>0.01778837542539853</v>
      </c>
      <c r="L32" s="660">
        <v>0.01802997810078179</v>
      </c>
    </row>
    <row r="33" spans="1:12" ht="29.25" customHeight="1">
      <c r="A33" s="1323"/>
      <c r="B33" s="1323"/>
      <c r="C33" s="1347"/>
      <c r="D33" s="684" t="s">
        <v>600</v>
      </c>
      <c r="E33" s="656">
        <v>12465</v>
      </c>
      <c r="F33" s="657"/>
      <c r="G33" s="658">
        <v>12465</v>
      </c>
      <c r="H33" s="657"/>
      <c r="I33" s="702">
        <v>0</v>
      </c>
      <c r="J33" s="657"/>
      <c r="K33" s="703">
        <v>0</v>
      </c>
      <c r="L33" s="703">
        <v>0</v>
      </c>
    </row>
    <row r="34" spans="1:12" ht="29.25" customHeight="1">
      <c r="A34" s="1323"/>
      <c r="B34" s="1323"/>
      <c r="C34" s="1347"/>
      <c r="D34" s="684" t="s">
        <v>576</v>
      </c>
      <c r="E34" s="656">
        <v>229993</v>
      </c>
      <c r="F34" s="657"/>
      <c r="G34" s="658">
        <v>229993</v>
      </c>
      <c r="H34" s="657"/>
      <c r="I34" s="659">
        <v>64781</v>
      </c>
      <c r="J34" s="657"/>
      <c r="K34" s="660">
        <v>0.2816650941550395</v>
      </c>
      <c r="L34" s="660">
        <v>0.2816650941550395</v>
      </c>
    </row>
    <row r="35" spans="1:12" ht="51.75" customHeight="1" thickBot="1">
      <c r="A35" s="1324"/>
      <c r="B35" s="1324"/>
      <c r="C35" s="1349"/>
      <c r="D35" s="672" t="s">
        <v>623</v>
      </c>
      <c r="E35" s="643">
        <v>2483</v>
      </c>
      <c r="F35" s="644"/>
      <c r="G35" s="644">
        <v>2483</v>
      </c>
      <c r="H35" s="644"/>
      <c r="I35" s="675">
        <v>0</v>
      </c>
      <c r="J35" s="644"/>
      <c r="K35" s="676">
        <v>0</v>
      </c>
      <c r="L35" s="677">
        <v>0</v>
      </c>
    </row>
    <row r="36" spans="1:12" ht="39" customHeight="1">
      <c r="A36" s="1322">
        <v>26</v>
      </c>
      <c r="B36" s="665">
        <v>600</v>
      </c>
      <c r="C36" s="667" t="s">
        <v>619</v>
      </c>
      <c r="D36" s="649" t="s">
        <v>577</v>
      </c>
      <c r="E36" s="650">
        <v>3516</v>
      </c>
      <c r="F36" s="1231">
        <v>4696</v>
      </c>
      <c r="G36" s="651">
        <v>11846</v>
      </c>
      <c r="H36" s="1231">
        <v>13026</v>
      </c>
      <c r="I36" s="652">
        <v>2687</v>
      </c>
      <c r="J36" s="1231">
        <v>2855</v>
      </c>
      <c r="K36" s="653">
        <v>0.7642207053469852</v>
      </c>
      <c r="L36" s="654">
        <v>0.22682762113793686</v>
      </c>
    </row>
    <row r="37" spans="1:12" ht="40.5" customHeight="1" thickBot="1">
      <c r="A37" s="1324"/>
      <c r="B37" s="640">
        <v>750</v>
      </c>
      <c r="C37" s="662" t="s">
        <v>207</v>
      </c>
      <c r="D37" s="672" t="s">
        <v>577</v>
      </c>
      <c r="E37" s="643">
        <v>1180</v>
      </c>
      <c r="F37" s="644"/>
      <c r="G37" s="644">
        <v>1180</v>
      </c>
      <c r="H37" s="644"/>
      <c r="I37" s="663">
        <v>168</v>
      </c>
      <c r="J37" s="644"/>
      <c r="K37" s="664">
        <v>0.1423728813559322</v>
      </c>
      <c r="L37" s="664">
        <v>0.1423728813559322</v>
      </c>
    </row>
    <row r="38" spans="1:12" ht="47.25" customHeight="1">
      <c r="A38" s="1322">
        <v>27</v>
      </c>
      <c r="B38" s="666">
        <v>150</v>
      </c>
      <c r="C38" s="667" t="s">
        <v>189</v>
      </c>
      <c r="D38" s="668" t="s">
        <v>577</v>
      </c>
      <c r="E38" s="704">
        <v>355463</v>
      </c>
      <c r="F38" s="1231">
        <v>939503</v>
      </c>
      <c r="G38" s="705">
        <v>355463</v>
      </c>
      <c r="H38" s="1231">
        <v>931173</v>
      </c>
      <c r="I38" s="652">
        <v>132640</v>
      </c>
      <c r="J38" s="1231">
        <v>482025</v>
      </c>
      <c r="K38" s="706">
        <v>0.37314713486354417</v>
      </c>
      <c r="L38" s="654">
        <v>0.37314713486354417</v>
      </c>
    </row>
    <row r="39" spans="1:12" ht="39.75" customHeight="1">
      <c r="A39" s="1323"/>
      <c r="B39" s="683">
        <v>720</v>
      </c>
      <c r="C39" s="680" t="s">
        <v>203</v>
      </c>
      <c r="D39" s="669" t="s">
        <v>577</v>
      </c>
      <c r="E39" s="707">
        <v>33015</v>
      </c>
      <c r="F39" s="657"/>
      <c r="G39" s="708">
        <v>24685</v>
      </c>
      <c r="H39" s="657"/>
      <c r="I39" s="659">
        <v>1142</v>
      </c>
      <c r="J39" s="657"/>
      <c r="K39" s="660">
        <v>0.034590337725276386</v>
      </c>
      <c r="L39" s="660">
        <v>0.04626291270002025</v>
      </c>
    </row>
    <row r="40" spans="1:12" ht="32.25" customHeight="1">
      <c r="A40" s="1323"/>
      <c r="B40" s="1342">
        <v>750</v>
      </c>
      <c r="C40" s="1348" t="s">
        <v>207</v>
      </c>
      <c r="D40" s="669" t="s">
        <v>577</v>
      </c>
      <c r="E40" s="707">
        <v>372098</v>
      </c>
      <c r="F40" s="657"/>
      <c r="G40" s="708">
        <v>458598</v>
      </c>
      <c r="H40" s="657"/>
      <c r="I40" s="659">
        <v>324534</v>
      </c>
      <c r="J40" s="657"/>
      <c r="K40" s="660">
        <v>0.8721734596799767</v>
      </c>
      <c r="L40" s="660">
        <v>0.7076655371371005</v>
      </c>
    </row>
    <row r="41" spans="1:12" ht="39" customHeight="1">
      <c r="A41" s="1323"/>
      <c r="B41" s="1323"/>
      <c r="C41" s="1347"/>
      <c r="D41" s="684" t="s">
        <v>578</v>
      </c>
      <c r="E41" s="670">
        <v>7325</v>
      </c>
      <c r="F41" s="657"/>
      <c r="G41" s="671">
        <v>7325</v>
      </c>
      <c r="H41" s="657"/>
      <c r="I41" s="702">
        <v>0</v>
      </c>
      <c r="J41" s="657"/>
      <c r="K41" s="703">
        <v>0</v>
      </c>
      <c r="L41" s="703">
        <v>0</v>
      </c>
    </row>
    <row r="42" spans="1:12" ht="42" customHeight="1" thickBot="1">
      <c r="A42" s="1324"/>
      <c r="B42" s="1324"/>
      <c r="C42" s="1349"/>
      <c r="D42" s="672" t="s">
        <v>599</v>
      </c>
      <c r="E42" s="709">
        <v>171602</v>
      </c>
      <c r="F42" s="644"/>
      <c r="G42" s="674">
        <v>85102</v>
      </c>
      <c r="H42" s="644"/>
      <c r="I42" s="663">
        <v>23709</v>
      </c>
      <c r="J42" s="644"/>
      <c r="K42" s="664">
        <v>0.13816272537616112</v>
      </c>
      <c r="L42" s="646">
        <v>0.2785950976475288</v>
      </c>
    </row>
    <row r="43" spans="1:12" ht="37.5" customHeight="1">
      <c r="A43" s="1322">
        <v>28</v>
      </c>
      <c r="B43" s="1322">
        <v>730</v>
      </c>
      <c r="C43" s="1337" t="s">
        <v>205</v>
      </c>
      <c r="D43" s="668" t="s">
        <v>577</v>
      </c>
      <c r="E43" s="650">
        <v>1439902</v>
      </c>
      <c r="F43" s="1231">
        <v>1476138</v>
      </c>
      <c r="G43" s="651">
        <v>1439902</v>
      </c>
      <c r="H43" s="1231">
        <v>1476138</v>
      </c>
      <c r="I43" s="652">
        <v>484821</v>
      </c>
      <c r="J43" s="1231">
        <v>494273</v>
      </c>
      <c r="K43" s="653">
        <v>0.33670416458897895</v>
      </c>
      <c r="L43" s="654">
        <v>0.33670416458897895</v>
      </c>
    </row>
    <row r="44" spans="1:12" ht="34.5" customHeight="1">
      <c r="A44" s="1323"/>
      <c r="B44" s="1343"/>
      <c r="C44" s="1341"/>
      <c r="D44" s="684" t="s">
        <v>578</v>
      </c>
      <c r="E44" s="670">
        <v>32836</v>
      </c>
      <c r="F44" s="657"/>
      <c r="G44" s="671">
        <v>32836</v>
      </c>
      <c r="H44" s="657"/>
      <c r="I44" s="659">
        <v>9136</v>
      </c>
      <c r="J44" s="657"/>
      <c r="K44" s="660">
        <v>0.2782312096479474</v>
      </c>
      <c r="L44" s="660">
        <v>0.2782312096479474</v>
      </c>
    </row>
    <row r="45" spans="1:12" ht="39.75" customHeight="1">
      <c r="A45" s="1323"/>
      <c r="B45" s="1323">
        <v>750</v>
      </c>
      <c r="C45" s="1348" t="s">
        <v>207</v>
      </c>
      <c r="D45" s="669" t="s">
        <v>577</v>
      </c>
      <c r="E45" s="656">
        <v>3196</v>
      </c>
      <c r="F45" s="657"/>
      <c r="G45" s="658">
        <v>3196</v>
      </c>
      <c r="H45" s="657"/>
      <c r="I45" s="659">
        <v>282</v>
      </c>
      <c r="J45" s="657"/>
      <c r="K45" s="660">
        <v>0.08823529411764706</v>
      </c>
      <c r="L45" s="660">
        <v>0.08823529411764706</v>
      </c>
    </row>
    <row r="46" spans="1:12" ht="42.75" customHeight="1" thickBot="1">
      <c r="A46" s="1324"/>
      <c r="B46" s="1324"/>
      <c r="C46" s="1349"/>
      <c r="D46" s="672" t="s">
        <v>578</v>
      </c>
      <c r="E46" s="643">
        <v>204</v>
      </c>
      <c r="F46" s="644"/>
      <c r="G46" s="644">
        <v>204</v>
      </c>
      <c r="H46" s="644"/>
      <c r="I46" s="663">
        <v>34</v>
      </c>
      <c r="J46" s="644"/>
      <c r="K46" s="664">
        <v>0.16666666666666666</v>
      </c>
      <c r="L46" s="646">
        <v>0.16666666666666666</v>
      </c>
    </row>
    <row r="47" spans="1:12" ht="40.5" customHeight="1">
      <c r="A47" s="1322">
        <v>30</v>
      </c>
      <c r="B47" s="666">
        <v>750</v>
      </c>
      <c r="C47" s="667" t="s">
        <v>207</v>
      </c>
      <c r="D47" s="668" t="s">
        <v>578</v>
      </c>
      <c r="E47" s="650">
        <v>150</v>
      </c>
      <c r="F47" s="1231">
        <v>372095</v>
      </c>
      <c r="G47" s="651">
        <v>150</v>
      </c>
      <c r="H47" s="1231">
        <v>374005</v>
      </c>
      <c r="I47" s="652">
        <v>21</v>
      </c>
      <c r="J47" s="1231">
        <v>92174</v>
      </c>
      <c r="K47" s="653">
        <v>0.14</v>
      </c>
      <c r="L47" s="654">
        <v>0.14</v>
      </c>
    </row>
    <row r="48" spans="1:12" ht="39.75" customHeight="1" thickBot="1">
      <c r="A48" s="1350"/>
      <c r="B48" s="661">
        <v>801</v>
      </c>
      <c r="C48" s="662" t="s">
        <v>220</v>
      </c>
      <c r="D48" s="672" t="s">
        <v>578</v>
      </c>
      <c r="E48" s="643">
        <v>371945</v>
      </c>
      <c r="F48" s="644"/>
      <c r="G48" s="644">
        <v>373855</v>
      </c>
      <c r="H48" s="644"/>
      <c r="I48" s="663">
        <v>92153</v>
      </c>
      <c r="J48" s="644"/>
      <c r="K48" s="664">
        <v>0.24775974942531825</v>
      </c>
      <c r="L48" s="664">
        <v>0.24649396156263792</v>
      </c>
    </row>
    <row r="49" spans="1:12" ht="45.75" customHeight="1">
      <c r="A49" s="1322">
        <v>31</v>
      </c>
      <c r="B49" s="666">
        <v>150</v>
      </c>
      <c r="C49" s="667" t="s">
        <v>189</v>
      </c>
      <c r="D49" s="668" t="s">
        <v>578</v>
      </c>
      <c r="E49" s="650">
        <v>432669</v>
      </c>
      <c r="F49" s="1231">
        <v>1196612</v>
      </c>
      <c r="G49" s="651">
        <v>432669</v>
      </c>
      <c r="H49" s="1231">
        <v>1198166</v>
      </c>
      <c r="I49" s="652">
        <v>78208</v>
      </c>
      <c r="J49" s="1231">
        <v>127530</v>
      </c>
      <c r="K49" s="653">
        <v>0.18075711456101545</v>
      </c>
      <c r="L49" s="654">
        <v>0.18075711456101545</v>
      </c>
    </row>
    <row r="50" spans="1:12" ht="30.75" customHeight="1">
      <c r="A50" s="1323"/>
      <c r="B50" s="683">
        <v>750</v>
      </c>
      <c r="C50" s="680" t="s">
        <v>207</v>
      </c>
      <c r="D50" s="669" t="s">
        <v>578</v>
      </c>
      <c r="E50" s="656">
        <v>94396</v>
      </c>
      <c r="F50" s="657"/>
      <c r="G50" s="658">
        <v>95950</v>
      </c>
      <c r="H50" s="657"/>
      <c r="I50" s="659">
        <v>42919</v>
      </c>
      <c r="J50" s="657"/>
      <c r="K50" s="660">
        <v>0.45466968939361835</v>
      </c>
      <c r="L50" s="660">
        <v>0.4473058884835852</v>
      </c>
    </row>
    <row r="51" spans="1:12" ht="66" customHeight="1" thickBot="1">
      <c r="A51" s="1324"/>
      <c r="B51" s="685">
        <v>853</v>
      </c>
      <c r="C51" s="710" t="s">
        <v>624</v>
      </c>
      <c r="D51" s="672" t="s">
        <v>578</v>
      </c>
      <c r="E51" s="643">
        <v>669547</v>
      </c>
      <c r="F51" s="644"/>
      <c r="G51" s="644">
        <v>669547</v>
      </c>
      <c r="H51" s="644"/>
      <c r="I51" s="663">
        <v>6403</v>
      </c>
      <c r="J51" s="644"/>
      <c r="K51" s="664">
        <v>0.009563182270998153</v>
      </c>
      <c r="L51" s="646">
        <v>0.009563182270998153</v>
      </c>
    </row>
    <row r="52" spans="1:12" ht="33.75" customHeight="1">
      <c r="A52" s="1322">
        <v>32</v>
      </c>
      <c r="B52" s="1322">
        <v>801</v>
      </c>
      <c r="C52" s="1326" t="s">
        <v>220</v>
      </c>
      <c r="D52" s="649" t="s">
        <v>578</v>
      </c>
      <c r="E52" s="698">
        <v>5547</v>
      </c>
      <c r="F52" s="1231">
        <v>9534</v>
      </c>
      <c r="G52" s="651">
        <v>5547</v>
      </c>
      <c r="H52" s="1231">
        <v>9534</v>
      </c>
      <c r="I52" s="652">
        <v>365</v>
      </c>
      <c r="J52" s="1231">
        <v>365</v>
      </c>
      <c r="K52" s="653">
        <v>0.06580133405444384</v>
      </c>
      <c r="L52" s="654">
        <v>0.06580133405444384</v>
      </c>
    </row>
    <row r="53" spans="1:12" ht="50.25" customHeight="1">
      <c r="A53" s="1323"/>
      <c r="B53" s="1323"/>
      <c r="C53" s="1347"/>
      <c r="D53" s="669" t="s">
        <v>625</v>
      </c>
      <c r="E53" s="682">
        <v>140</v>
      </c>
      <c r="F53" s="657"/>
      <c r="G53" s="671">
        <v>140</v>
      </c>
      <c r="H53" s="657"/>
      <c r="I53" s="702">
        <v>0</v>
      </c>
      <c r="J53" s="657"/>
      <c r="K53" s="703">
        <v>0</v>
      </c>
      <c r="L53" s="703">
        <v>0</v>
      </c>
    </row>
    <row r="54" spans="1:12" ht="48" customHeight="1">
      <c r="A54" s="1323"/>
      <c r="B54" s="1323"/>
      <c r="C54" s="1347"/>
      <c r="D54" s="669" t="s">
        <v>626</v>
      </c>
      <c r="E54" s="682">
        <v>714</v>
      </c>
      <c r="F54" s="657"/>
      <c r="G54" s="671">
        <v>714</v>
      </c>
      <c r="H54" s="657"/>
      <c r="I54" s="702">
        <v>0</v>
      </c>
      <c r="J54" s="657"/>
      <c r="K54" s="703">
        <v>0</v>
      </c>
      <c r="L54" s="703">
        <v>0</v>
      </c>
    </row>
    <row r="55" spans="1:12" ht="48.75" customHeight="1" thickBot="1">
      <c r="A55" s="1324"/>
      <c r="B55" s="1324"/>
      <c r="C55" s="1349"/>
      <c r="D55" s="711" t="s">
        <v>627</v>
      </c>
      <c r="E55" s="673">
        <v>3133</v>
      </c>
      <c r="F55" s="644"/>
      <c r="G55" s="674">
        <v>3133</v>
      </c>
      <c r="H55" s="644"/>
      <c r="I55" s="675">
        <v>0</v>
      </c>
      <c r="J55" s="644"/>
      <c r="K55" s="676">
        <v>0</v>
      </c>
      <c r="L55" s="703">
        <v>0</v>
      </c>
    </row>
    <row r="56" spans="1:12" ht="33.75" customHeight="1" thickBot="1">
      <c r="A56" s="686">
        <v>33</v>
      </c>
      <c r="B56" s="686" t="s">
        <v>179</v>
      </c>
      <c r="C56" s="687" t="s">
        <v>181</v>
      </c>
      <c r="D56" s="688" t="s">
        <v>604</v>
      </c>
      <c r="E56" s="712">
        <v>12102720</v>
      </c>
      <c r="F56" s="690">
        <v>12102720</v>
      </c>
      <c r="G56" s="690">
        <v>12102720</v>
      </c>
      <c r="H56" s="690">
        <v>12102720</v>
      </c>
      <c r="I56" s="692">
        <v>11269258</v>
      </c>
      <c r="J56" s="690">
        <v>11269258</v>
      </c>
      <c r="K56" s="713">
        <v>0.9311343235239682</v>
      </c>
      <c r="L56" s="646">
        <v>0.9311343235239682</v>
      </c>
    </row>
    <row r="57" spans="1:12" ht="27.75" customHeight="1">
      <c r="A57" s="1322">
        <v>34</v>
      </c>
      <c r="B57" s="1322">
        <v>150</v>
      </c>
      <c r="C57" s="1337" t="s">
        <v>189</v>
      </c>
      <c r="D57" s="649" t="s">
        <v>577</v>
      </c>
      <c r="E57" s="650">
        <v>37404</v>
      </c>
      <c r="F57" s="1231">
        <v>11072737</v>
      </c>
      <c r="G57" s="651">
        <v>37404</v>
      </c>
      <c r="H57" s="1231">
        <v>11072737</v>
      </c>
      <c r="I57" s="714">
        <v>8515</v>
      </c>
      <c r="J57" s="1231">
        <v>2687088</v>
      </c>
      <c r="K57" s="653">
        <v>0.22764944925676397</v>
      </c>
      <c r="L57" s="654">
        <v>0.22764944925676397</v>
      </c>
    </row>
    <row r="58" spans="1:12" ht="27" customHeight="1">
      <c r="A58" s="1323"/>
      <c r="B58" s="1351"/>
      <c r="C58" s="1341"/>
      <c r="D58" s="669" t="s">
        <v>579</v>
      </c>
      <c r="E58" s="656">
        <v>1169147</v>
      </c>
      <c r="F58" s="657"/>
      <c r="G58" s="658">
        <v>1169147</v>
      </c>
      <c r="H58" s="657"/>
      <c r="I58" s="715">
        <v>195835</v>
      </c>
      <c r="J58" s="657"/>
      <c r="K58" s="660">
        <v>0.1675024611960686</v>
      </c>
      <c r="L58" s="660">
        <v>0.1675024611960686</v>
      </c>
    </row>
    <row r="59" spans="1:12" ht="25.5" customHeight="1">
      <c r="A59" s="1323"/>
      <c r="B59" s="1343"/>
      <c r="C59" s="1352"/>
      <c r="D59" s="669" t="s">
        <v>599</v>
      </c>
      <c r="E59" s="716">
        <v>1057</v>
      </c>
      <c r="F59" s="657"/>
      <c r="G59" s="717">
        <v>1057</v>
      </c>
      <c r="H59" s="657"/>
      <c r="I59" s="702">
        <v>0</v>
      </c>
      <c r="J59" s="657"/>
      <c r="K59" s="703">
        <v>0</v>
      </c>
      <c r="L59" s="703">
        <v>0</v>
      </c>
    </row>
    <row r="60" spans="1:12" ht="27.75" customHeight="1">
      <c r="A60" s="1323"/>
      <c r="B60" s="1342">
        <v>750</v>
      </c>
      <c r="C60" s="1348" t="s">
        <v>207</v>
      </c>
      <c r="D60" s="669" t="s">
        <v>597</v>
      </c>
      <c r="E60" s="682">
        <v>584</v>
      </c>
      <c r="F60" s="657"/>
      <c r="G60" s="671">
        <v>584</v>
      </c>
      <c r="H60" s="657"/>
      <c r="I60" s="659">
        <v>132</v>
      </c>
      <c r="J60" s="657"/>
      <c r="K60" s="660">
        <v>0.22602739726027396</v>
      </c>
      <c r="L60" s="660">
        <v>0.22602739726027396</v>
      </c>
    </row>
    <row r="61" spans="1:12" ht="39" customHeight="1">
      <c r="A61" s="1323"/>
      <c r="B61" s="1323"/>
      <c r="C61" s="1347"/>
      <c r="D61" s="669" t="s">
        <v>601</v>
      </c>
      <c r="E61" s="718">
        <v>11652</v>
      </c>
      <c r="F61" s="657"/>
      <c r="G61" s="658">
        <v>11652</v>
      </c>
      <c r="H61" s="657"/>
      <c r="I61" s="659">
        <v>1547</v>
      </c>
      <c r="J61" s="657"/>
      <c r="K61" s="660">
        <v>0.13276690696876073</v>
      </c>
      <c r="L61" s="660">
        <v>0.13276690696876073</v>
      </c>
    </row>
    <row r="62" spans="1:12" ht="24" customHeight="1">
      <c r="A62" s="1323"/>
      <c r="B62" s="1323"/>
      <c r="C62" s="1347"/>
      <c r="D62" s="669" t="s">
        <v>600</v>
      </c>
      <c r="E62" s="718">
        <v>76642</v>
      </c>
      <c r="F62" s="657"/>
      <c r="G62" s="658">
        <v>76642</v>
      </c>
      <c r="H62" s="657"/>
      <c r="I62" s="659">
        <v>13428</v>
      </c>
      <c r="J62" s="657"/>
      <c r="K62" s="660">
        <v>0.17520419613266877</v>
      </c>
      <c r="L62" s="660">
        <v>0.17520419613266877</v>
      </c>
    </row>
    <row r="63" spans="1:12" ht="27.75" customHeight="1">
      <c r="A63" s="1323"/>
      <c r="B63" s="1323"/>
      <c r="C63" s="1347"/>
      <c r="D63" s="669" t="s">
        <v>578</v>
      </c>
      <c r="E63" s="718">
        <v>2880</v>
      </c>
      <c r="F63" s="657"/>
      <c r="G63" s="658">
        <v>2880</v>
      </c>
      <c r="H63" s="657"/>
      <c r="I63" s="659">
        <v>426</v>
      </c>
      <c r="J63" s="657"/>
      <c r="K63" s="660">
        <v>0.14791666666666667</v>
      </c>
      <c r="L63" s="660">
        <v>0.14791666666666667</v>
      </c>
    </row>
    <row r="64" spans="1:12" ht="27" customHeight="1">
      <c r="A64" s="1323"/>
      <c r="B64" s="1325"/>
      <c r="C64" s="1327"/>
      <c r="D64" s="669" t="s">
        <v>599</v>
      </c>
      <c r="E64" s="718">
        <v>22261</v>
      </c>
      <c r="F64" s="657"/>
      <c r="G64" s="658">
        <v>22261</v>
      </c>
      <c r="H64" s="657"/>
      <c r="I64" s="659">
        <v>6161</v>
      </c>
      <c r="J64" s="657"/>
      <c r="K64" s="660">
        <v>0.276762050222362</v>
      </c>
      <c r="L64" s="660">
        <v>0.276762050222362</v>
      </c>
    </row>
    <row r="65" spans="1:12" ht="28.5" customHeight="1">
      <c r="A65" s="1323"/>
      <c r="B65" s="683">
        <v>755</v>
      </c>
      <c r="C65" s="680" t="s">
        <v>334</v>
      </c>
      <c r="D65" s="669" t="s">
        <v>578</v>
      </c>
      <c r="E65" s="656">
        <v>3713</v>
      </c>
      <c r="F65" s="657"/>
      <c r="G65" s="658">
        <v>13448</v>
      </c>
      <c r="H65" s="657"/>
      <c r="I65" s="659">
        <v>2094</v>
      </c>
      <c r="J65" s="657"/>
      <c r="K65" s="660">
        <v>0.5639644492324266</v>
      </c>
      <c r="L65" s="660">
        <v>0.15571088637715647</v>
      </c>
    </row>
    <row r="66" spans="1:12" ht="29.25" customHeight="1">
      <c r="A66" s="1323"/>
      <c r="B66" s="1339">
        <v>758</v>
      </c>
      <c r="C66" s="1348" t="s">
        <v>218</v>
      </c>
      <c r="D66" s="669" t="s">
        <v>578</v>
      </c>
      <c r="E66" s="656">
        <v>2996463</v>
      </c>
      <c r="F66" s="657"/>
      <c r="G66" s="658">
        <v>2986728</v>
      </c>
      <c r="H66" s="657"/>
      <c r="I66" s="659">
        <v>1214597</v>
      </c>
      <c r="J66" s="657"/>
      <c r="K66" s="660">
        <v>0.4053435667318435</v>
      </c>
      <c r="L66" s="660">
        <v>0.406664751527424</v>
      </c>
    </row>
    <row r="67" spans="1:12" ht="38.25" customHeight="1">
      <c r="A67" s="1323"/>
      <c r="B67" s="1339"/>
      <c r="C67" s="1347"/>
      <c r="D67" s="669" t="s">
        <v>628</v>
      </c>
      <c r="E67" s="682">
        <v>538563</v>
      </c>
      <c r="F67" s="657"/>
      <c r="G67" s="671">
        <v>538563</v>
      </c>
      <c r="H67" s="657"/>
      <c r="I67" s="659">
        <v>111081</v>
      </c>
      <c r="J67" s="657"/>
      <c r="K67" s="660">
        <v>0.20625442148829384</v>
      </c>
      <c r="L67" s="660">
        <v>0.20625442148829384</v>
      </c>
    </row>
    <row r="68" spans="1:12" ht="42.75" customHeight="1">
      <c r="A68" s="1323"/>
      <c r="B68" s="1339"/>
      <c r="C68" s="1347"/>
      <c r="D68" s="669" t="s">
        <v>629</v>
      </c>
      <c r="E68" s="670">
        <v>555049</v>
      </c>
      <c r="F68" s="657"/>
      <c r="G68" s="671">
        <v>555049</v>
      </c>
      <c r="H68" s="657"/>
      <c r="I68" s="659">
        <v>54585</v>
      </c>
      <c r="J68" s="657"/>
      <c r="K68" s="660">
        <v>0.09834266884545328</v>
      </c>
      <c r="L68" s="660">
        <v>0.09834266884545328</v>
      </c>
    </row>
    <row r="69" spans="1:12" ht="36.75" customHeight="1">
      <c r="A69" s="1323"/>
      <c r="B69" s="1339"/>
      <c r="C69" s="1347"/>
      <c r="D69" s="719" t="s">
        <v>630</v>
      </c>
      <c r="E69" s="670">
        <v>448804</v>
      </c>
      <c r="F69" s="657"/>
      <c r="G69" s="671">
        <v>448804</v>
      </c>
      <c r="H69" s="657"/>
      <c r="I69" s="659">
        <v>73222</v>
      </c>
      <c r="J69" s="657"/>
      <c r="K69" s="660">
        <v>0.1631491697934956</v>
      </c>
      <c r="L69" s="660">
        <v>0.1631491697934956</v>
      </c>
    </row>
    <row r="70" spans="1:12" ht="36.75" customHeight="1">
      <c r="A70" s="1323"/>
      <c r="B70" s="1339"/>
      <c r="C70" s="1347"/>
      <c r="D70" s="719" t="s">
        <v>631</v>
      </c>
      <c r="E70" s="670">
        <v>162654</v>
      </c>
      <c r="F70" s="657"/>
      <c r="G70" s="671">
        <v>162654</v>
      </c>
      <c r="H70" s="657"/>
      <c r="I70" s="659">
        <v>11645</v>
      </c>
      <c r="J70" s="657"/>
      <c r="K70" s="660">
        <v>0.07159368967255647</v>
      </c>
      <c r="L70" s="660">
        <v>0.07159368967255647</v>
      </c>
    </row>
    <row r="71" spans="1:12" ht="41.25" customHeight="1">
      <c r="A71" s="1323"/>
      <c r="B71" s="1339"/>
      <c r="C71" s="1347"/>
      <c r="D71" s="669" t="s">
        <v>621</v>
      </c>
      <c r="E71" s="670">
        <v>255853</v>
      </c>
      <c r="F71" s="657"/>
      <c r="G71" s="671">
        <v>255853</v>
      </c>
      <c r="H71" s="657"/>
      <c r="I71" s="659">
        <v>55006</v>
      </c>
      <c r="J71" s="657"/>
      <c r="K71" s="660">
        <v>0.2149906391560779</v>
      </c>
      <c r="L71" s="660">
        <v>0.2149906391560779</v>
      </c>
    </row>
    <row r="72" spans="1:12" ht="36.75" customHeight="1">
      <c r="A72" s="1323"/>
      <c r="B72" s="1339"/>
      <c r="C72" s="1347"/>
      <c r="D72" s="719" t="s">
        <v>627</v>
      </c>
      <c r="E72" s="682">
        <v>363315</v>
      </c>
      <c r="F72" s="657"/>
      <c r="G72" s="671">
        <v>363315</v>
      </c>
      <c r="H72" s="657"/>
      <c r="I72" s="659">
        <v>78822</v>
      </c>
      <c r="J72" s="657"/>
      <c r="K72" s="660">
        <v>0.2169522315346187</v>
      </c>
      <c r="L72" s="660">
        <v>0.2169522315346187</v>
      </c>
    </row>
    <row r="73" spans="1:12" ht="39.75" customHeight="1">
      <c r="A73" s="1323"/>
      <c r="B73" s="1339"/>
      <c r="C73" s="1347"/>
      <c r="D73" s="669" t="s">
        <v>632</v>
      </c>
      <c r="E73" s="670">
        <v>767934</v>
      </c>
      <c r="F73" s="657"/>
      <c r="G73" s="671">
        <v>767934</v>
      </c>
      <c r="H73" s="657"/>
      <c r="I73" s="659">
        <v>174964</v>
      </c>
      <c r="J73" s="657"/>
      <c r="K73" s="660">
        <v>0.22783728810027945</v>
      </c>
      <c r="L73" s="660">
        <v>0.22783728810027945</v>
      </c>
    </row>
    <row r="74" spans="1:15" ht="41.25" customHeight="1">
      <c r="A74" s="1323"/>
      <c r="B74" s="1339"/>
      <c r="C74" s="1347"/>
      <c r="D74" s="669" t="s">
        <v>633</v>
      </c>
      <c r="E74" s="682">
        <v>162963</v>
      </c>
      <c r="F74" s="657"/>
      <c r="G74" s="671">
        <v>162963</v>
      </c>
      <c r="H74" s="657"/>
      <c r="I74" s="659">
        <v>37719</v>
      </c>
      <c r="J74" s="657"/>
      <c r="K74" s="660">
        <v>0.2314574473960347</v>
      </c>
      <c r="L74" s="660">
        <v>0.2314574473960347</v>
      </c>
      <c r="O74" s="720"/>
    </row>
    <row r="75" spans="1:12" ht="36.75" customHeight="1">
      <c r="A75" s="1323"/>
      <c r="B75" s="1339"/>
      <c r="C75" s="1347"/>
      <c r="D75" s="669" t="s">
        <v>634</v>
      </c>
      <c r="E75" s="682">
        <v>475346</v>
      </c>
      <c r="F75" s="657"/>
      <c r="G75" s="671">
        <v>475346</v>
      </c>
      <c r="H75" s="657"/>
      <c r="I75" s="659">
        <v>144178</v>
      </c>
      <c r="J75" s="657"/>
      <c r="K75" s="660">
        <v>0.3033116929562887</v>
      </c>
      <c r="L75" s="660">
        <v>0.3033116929562887</v>
      </c>
    </row>
    <row r="76" spans="1:12" ht="38.25" customHeight="1">
      <c r="A76" s="1323"/>
      <c r="B76" s="1339"/>
      <c r="C76" s="1347"/>
      <c r="D76" s="669" t="s">
        <v>625</v>
      </c>
      <c r="E76" s="682">
        <v>329310</v>
      </c>
      <c r="F76" s="657"/>
      <c r="G76" s="671">
        <v>329310</v>
      </c>
      <c r="H76" s="657"/>
      <c r="I76" s="659">
        <v>40446</v>
      </c>
      <c r="J76" s="657"/>
      <c r="K76" s="660">
        <v>0.12282044274391911</v>
      </c>
      <c r="L76" s="660">
        <v>0.12282044274391911</v>
      </c>
    </row>
    <row r="77" spans="1:12" ht="39" customHeight="1">
      <c r="A77" s="1323"/>
      <c r="B77" s="1339"/>
      <c r="C77" s="1347"/>
      <c r="D77" s="669" t="s">
        <v>635</v>
      </c>
      <c r="E77" s="716">
        <v>318330</v>
      </c>
      <c r="F77" s="657"/>
      <c r="G77" s="717">
        <v>318330</v>
      </c>
      <c r="H77" s="657"/>
      <c r="I77" s="659">
        <v>47586</v>
      </c>
      <c r="J77" s="657"/>
      <c r="K77" s="660">
        <v>0.14948638205635661</v>
      </c>
      <c r="L77" s="660">
        <v>0.14948638205635661</v>
      </c>
    </row>
    <row r="78" spans="1:12" ht="40.5" customHeight="1">
      <c r="A78" s="1323"/>
      <c r="B78" s="1339"/>
      <c r="C78" s="1347"/>
      <c r="D78" s="669" t="s">
        <v>636</v>
      </c>
      <c r="E78" s="682">
        <v>850155</v>
      </c>
      <c r="F78" s="657"/>
      <c r="G78" s="671">
        <v>850155</v>
      </c>
      <c r="H78" s="657"/>
      <c r="I78" s="659">
        <v>164721</v>
      </c>
      <c r="J78" s="657"/>
      <c r="K78" s="660">
        <v>0.1937540801383277</v>
      </c>
      <c r="L78" s="660">
        <v>0.1937540801383277</v>
      </c>
    </row>
    <row r="79" spans="1:12" ht="38.25" customHeight="1">
      <c r="A79" s="1323"/>
      <c r="B79" s="1339"/>
      <c r="C79" s="1347"/>
      <c r="D79" s="669" t="s">
        <v>637</v>
      </c>
      <c r="E79" s="682">
        <v>344705</v>
      </c>
      <c r="F79" s="657"/>
      <c r="G79" s="671">
        <v>344705</v>
      </c>
      <c r="H79" s="657"/>
      <c r="I79" s="659">
        <v>55908</v>
      </c>
      <c r="J79" s="657"/>
      <c r="K79" s="660">
        <v>0.16219085885032128</v>
      </c>
      <c r="L79" s="660">
        <v>0.16219085885032128</v>
      </c>
    </row>
    <row r="80" spans="1:12" ht="38.25" customHeight="1">
      <c r="A80" s="1323"/>
      <c r="B80" s="1339"/>
      <c r="C80" s="1347"/>
      <c r="D80" s="669" t="s">
        <v>620</v>
      </c>
      <c r="E80" s="670">
        <v>472421</v>
      </c>
      <c r="F80" s="657"/>
      <c r="G80" s="671">
        <v>472421</v>
      </c>
      <c r="H80" s="657"/>
      <c r="I80" s="659">
        <v>74044</v>
      </c>
      <c r="J80" s="657"/>
      <c r="K80" s="660">
        <v>0.15673308341500483</v>
      </c>
      <c r="L80" s="660">
        <v>0.15673308341500483</v>
      </c>
    </row>
    <row r="81" spans="1:12" ht="41.25" customHeight="1">
      <c r="A81" s="1323"/>
      <c r="B81" s="1339"/>
      <c r="C81" s="1347"/>
      <c r="D81" s="719" t="s">
        <v>638</v>
      </c>
      <c r="E81" s="670">
        <v>306832</v>
      </c>
      <c r="F81" s="657"/>
      <c r="G81" s="671">
        <v>306832</v>
      </c>
      <c r="H81" s="657"/>
      <c r="I81" s="659">
        <v>61847</v>
      </c>
      <c r="J81" s="657"/>
      <c r="K81" s="660">
        <v>0.2015663294571622</v>
      </c>
      <c r="L81" s="660">
        <v>0.2015663294571622</v>
      </c>
    </row>
    <row r="82" spans="1:12" ht="42" customHeight="1" thickBot="1">
      <c r="A82" s="1324"/>
      <c r="B82" s="1340"/>
      <c r="C82" s="1349"/>
      <c r="D82" s="672" t="s">
        <v>626</v>
      </c>
      <c r="E82" s="709">
        <v>398700</v>
      </c>
      <c r="F82" s="644"/>
      <c r="G82" s="674">
        <v>398700</v>
      </c>
      <c r="H82" s="644"/>
      <c r="I82" s="663">
        <v>58579</v>
      </c>
      <c r="J82" s="644"/>
      <c r="K82" s="664">
        <v>0.14692500627037874</v>
      </c>
      <c r="L82" s="646">
        <v>0.14692500627037874</v>
      </c>
    </row>
    <row r="83" spans="1:12" ht="45.75" customHeight="1" thickBot="1">
      <c r="A83" s="686">
        <v>35</v>
      </c>
      <c r="B83" s="686">
        <v>500</v>
      </c>
      <c r="C83" s="687" t="s">
        <v>191</v>
      </c>
      <c r="D83" s="688" t="s">
        <v>604</v>
      </c>
      <c r="E83" s="721">
        <v>202563</v>
      </c>
      <c r="F83" s="690">
        <v>202563</v>
      </c>
      <c r="G83" s="690">
        <v>202563</v>
      </c>
      <c r="H83" s="690">
        <v>202563</v>
      </c>
      <c r="I83" s="692">
        <v>25377</v>
      </c>
      <c r="J83" s="690">
        <v>25377</v>
      </c>
      <c r="K83" s="713">
        <v>0.12527954266080182</v>
      </c>
      <c r="L83" s="646">
        <v>0.12527954266080182</v>
      </c>
    </row>
    <row r="84" spans="1:12" ht="39.75" customHeight="1">
      <c r="A84" s="1332">
        <v>37</v>
      </c>
      <c r="B84" s="1335">
        <v>750</v>
      </c>
      <c r="C84" s="1337" t="s">
        <v>207</v>
      </c>
      <c r="D84" s="649" t="s">
        <v>600</v>
      </c>
      <c r="E84" s="650">
        <v>554</v>
      </c>
      <c r="F84" s="1231">
        <v>115913</v>
      </c>
      <c r="G84" s="651">
        <v>554</v>
      </c>
      <c r="H84" s="1231">
        <v>120816</v>
      </c>
      <c r="I84" s="652">
        <v>6</v>
      </c>
      <c r="J84" s="1231">
        <v>10005</v>
      </c>
      <c r="K84" s="653">
        <v>0.010830324909747292</v>
      </c>
      <c r="L84" s="654">
        <v>0.010830324909747292</v>
      </c>
    </row>
    <row r="85" spans="1:12" ht="38.25" customHeight="1">
      <c r="A85" s="1325"/>
      <c r="B85" s="1353"/>
      <c r="C85" s="1327"/>
      <c r="D85" s="669" t="s">
        <v>577</v>
      </c>
      <c r="E85" s="656">
        <v>1441</v>
      </c>
      <c r="F85" s="657"/>
      <c r="G85" s="658">
        <v>1441</v>
      </c>
      <c r="H85" s="657"/>
      <c r="I85" s="702">
        <v>0</v>
      </c>
      <c r="J85" s="657"/>
      <c r="K85" s="703">
        <v>0</v>
      </c>
      <c r="L85" s="703">
        <v>0</v>
      </c>
    </row>
    <row r="86" spans="1:12" ht="42" customHeight="1">
      <c r="A86" s="1333"/>
      <c r="B86" s="1329"/>
      <c r="C86" s="1341"/>
      <c r="D86" s="669" t="s">
        <v>578</v>
      </c>
      <c r="E86" s="670">
        <v>3773</v>
      </c>
      <c r="F86" s="657"/>
      <c r="G86" s="671">
        <v>3773</v>
      </c>
      <c r="H86" s="657"/>
      <c r="I86" s="659">
        <v>696</v>
      </c>
      <c r="J86" s="657"/>
      <c r="K86" s="660">
        <v>0.18446859263185794</v>
      </c>
      <c r="L86" s="660">
        <v>0.18446859263185794</v>
      </c>
    </row>
    <row r="87" spans="1:12" ht="40.5" customHeight="1">
      <c r="A87" s="1333"/>
      <c r="B87" s="1342">
        <v>755</v>
      </c>
      <c r="C87" s="1348" t="s">
        <v>334</v>
      </c>
      <c r="D87" s="669" t="s">
        <v>600</v>
      </c>
      <c r="E87" s="656">
        <v>48550</v>
      </c>
      <c r="F87" s="657"/>
      <c r="G87" s="658">
        <v>48550</v>
      </c>
      <c r="H87" s="657"/>
      <c r="I87" s="659">
        <v>684</v>
      </c>
      <c r="J87" s="657"/>
      <c r="K87" s="722">
        <v>0.014088568486096808</v>
      </c>
      <c r="L87" s="660">
        <v>0.014088568486096808</v>
      </c>
    </row>
    <row r="88" spans="1:12" ht="36.75" customHeight="1">
      <c r="A88" s="1333"/>
      <c r="B88" s="1323"/>
      <c r="C88" s="1347"/>
      <c r="D88" s="669" t="s">
        <v>577</v>
      </c>
      <c r="E88" s="656">
        <v>34197</v>
      </c>
      <c r="F88" s="657"/>
      <c r="G88" s="658">
        <v>34197</v>
      </c>
      <c r="H88" s="657"/>
      <c r="I88" s="659">
        <v>115</v>
      </c>
      <c r="J88" s="657"/>
      <c r="K88" s="660">
        <v>0.0033628680878439628</v>
      </c>
      <c r="L88" s="660">
        <v>0.0033628680878439628</v>
      </c>
    </row>
    <row r="89" spans="1:12" ht="42" customHeight="1">
      <c r="A89" s="1333"/>
      <c r="B89" s="1323"/>
      <c r="C89" s="1347"/>
      <c r="D89" s="669" t="s">
        <v>578</v>
      </c>
      <c r="E89" s="670">
        <v>27020</v>
      </c>
      <c r="F89" s="657"/>
      <c r="G89" s="671">
        <v>31923</v>
      </c>
      <c r="H89" s="657"/>
      <c r="I89" s="659">
        <v>8264</v>
      </c>
      <c r="J89" s="657"/>
      <c r="K89" s="660">
        <v>0.3058475203552924</v>
      </c>
      <c r="L89" s="660">
        <v>0.25887291294677817</v>
      </c>
    </row>
    <row r="90" spans="1:12" ht="55.5" customHeight="1" thickBot="1">
      <c r="A90" s="1334"/>
      <c r="B90" s="1324"/>
      <c r="C90" s="1349"/>
      <c r="D90" s="672" t="s">
        <v>634</v>
      </c>
      <c r="E90" s="709">
        <v>378</v>
      </c>
      <c r="F90" s="644"/>
      <c r="G90" s="674">
        <v>378</v>
      </c>
      <c r="H90" s="644"/>
      <c r="I90" s="663">
        <v>240</v>
      </c>
      <c r="J90" s="644"/>
      <c r="K90" s="664">
        <v>0.6349206349206349</v>
      </c>
      <c r="L90" s="646">
        <v>0.6349206349206349</v>
      </c>
    </row>
    <row r="91" spans="1:12" ht="42" customHeight="1">
      <c r="A91" s="1332">
        <v>38</v>
      </c>
      <c r="B91" s="666">
        <v>750</v>
      </c>
      <c r="C91" s="667" t="s">
        <v>207</v>
      </c>
      <c r="D91" s="649" t="s">
        <v>578</v>
      </c>
      <c r="E91" s="650">
        <v>888</v>
      </c>
      <c r="F91" s="1231">
        <v>742763</v>
      </c>
      <c r="G91" s="651">
        <v>888</v>
      </c>
      <c r="H91" s="1231">
        <v>742763</v>
      </c>
      <c r="I91" s="652">
        <v>186</v>
      </c>
      <c r="J91" s="1231">
        <v>216342</v>
      </c>
      <c r="K91" s="653">
        <v>0.20945945945945946</v>
      </c>
      <c r="L91" s="654">
        <v>0.20945945945945946</v>
      </c>
    </row>
    <row r="92" spans="1:12" ht="36" customHeight="1">
      <c r="A92" s="1333"/>
      <c r="B92" s="1328">
        <v>803</v>
      </c>
      <c r="C92" s="1330" t="s">
        <v>222</v>
      </c>
      <c r="D92" s="669" t="s">
        <v>576</v>
      </c>
      <c r="E92" s="656">
        <v>291971</v>
      </c>
      <c r="F92" s="657"/>
      <c r="G92" s="658">
        <v>291971</v>
      </c>
      <c r="H92" s="657"/>
      <c r="I92" s="659">
        <v>86859</v>
      </c>
      <c r="J92" s="657"/>
      <c r="K92" s="660">
        <v>0.2974918741929849</v>
      </c>
      <c r="L92" s="660">
        <v>0.2974918741929849</v>
      </c>
    </row>
    <row r="93" spans="1:12" ht="42" customHeight="1" thickBot="1">
      <c r="A93" s="1334"/>
      <c r="B93" s="1336"/>
      <c r="C93" s="1354"/>
      <c r="D93" s="672" t="s">
        <v>578</v>
      </c>
      <c r="E93" s="709">
        <v>449904</v>
      </c>
      <c r="F93" s="644"/>
      <c r="G93" s="674">
        <v>449904</v>
      </c>
      <c r="H93" s="644"/>
      <c r="I93" s="663">
        <v>129297</v>
      </c>
      <c r="J93" s="644"/>
      <c r="K93" s="664">
        <v>0.28738797610156835</v>
      </c>
      <c r="L93" s="646">
        <v>0.28738797610156835</v>
      </c>
    </row>
    <row r="94" spans="1:12" ht="37.5" customHeight="1">
      <c r="A94" s="1322">
        <v>39</v>
      </c>
      <c r="B94" s="1322">
        <v>600</v>
      </c>
      <c r="C94" s="1326" t="s">
        <v>195</v>
      </c>
      <c r="D94" s="649" t="s">
        <v>576</v>
      </c>
      <c r="E94" s="650">
        <v>11260776</v>
      </c>
      <c r="F94" s="1231">
        <v>11300967</v>
      </c>
      <c r="G94" s="651">
        <v>11260776</v>
      </c>
      <c r="H94" s="1231">
        <v>11300967</v>
      </c>
      <c r="I94" s="652">
        <v>698719</v>
      </c>
      <c r="J94" s="1231">
        <v>723608</v>
      </c>
      <c r="K94" s="653">
        <v>0.06204892096246298</v>
      </c>
      <c r="L94" s="654">
        <v>0.06204892096246298</v>
      </c>
    </row>
    <row r="95" spans="1:12" ht="39.75" customHeight="1" thickBot="1">
      <c r="A95" s="1324"/>
      <c r="B95" s="1324"/>
      <c r="C95" s="1349"/>
      <c r="D95" s="672" t="s">
        <v>579</v>
      </c>
      <c r="E95" s="709">
        <v>40191</v>
      </c>
      <c r="F95" s="644"/>
      <c r="G95" s="674">
        <v>40191</v>
      </c>
      <c r="H95" s="644"/>
      <c r="I95" s="663">
        <v>24889</v>
      </c>
      <c r="J95" s="644"/>
      <c r="K95" s="664">
        <v>0.6192679953223359</v>
      </c>
      <c r="L95" s="664">
        <v>0.6192679953223359</v>
      </c>
    </row>
    <row r="96" spans="1:12" ht="39" customHeight="1">
      <c r="A96" s="1322">
        <v>41</v>
      </c>
      <c r="B96" s="665" t="s">
        <v>182</v>
      </c>
      <c r="C96" s="667" t="s">
        <v>183</v>
      </c>
      <c r="D96" s="649" t="s">
        <v>576</v>
      </c>
      <c r="E96" s="650">
        <v>30000</v>
      </c>
      <c r="F96" s="1231">
        <v>2045962</v>
      </c>
      <c r="G96" s="651">
        <v>30000</v>
      </c>
      <c r="H96" s="1231">
        <v>2046934</v>
      </c>
      <c r="I96" s="723">
        <v>5226</v>
      </c>
      <c r="J96" s="1231">
        <v>523679</v>
      </c>
      <c r="K96" s="653">
        <v>0.1742</v>
      </c>
      <c r="L96" s="654">
        <v>0.1742</v>
      </c>
    </row>
    <row r="97" spans="1:12" ht="55.5" customHeight="1">
      <c r="A97" s="1323"/>
      <c r="B97" s="678">
        <v>750</v>
      </c>
      <c r="C97" s="680" t="s">
        <v>207</v>
      </c>
      <c r="D97" s="669" t="s">
        <v>601</v>
      </c>
      <c r="E97" s="670">
        <v>3742</v>
      </c>
      <c r="F97" s="657"/>
      <c r="G97" s="671">
        <v>3742</v>
      </c>
      <c r="H97" s="657"/>
      <c r="I97" s="659">
        <v>5</v>
      </c>
      <c r="J97" s="657"/>
      <c r="K97" s="660">
        <v>0.0013361838588989846</v>
      </c>
      <c r="L97" s="660">
        <v>0.0013361838588989846</v>
      </c>
    </row>
    <row r="98" spans="1:12" ht="30.75" customHeight="1">
      <c r="A98" s="1323"/>
      <c r="B98" s="678">
        <v>801</v>
      </c>
      <c r="C98" s="680" t="s">
        <v>220</v>
      </c>
      <c r="D98" s="669" t="s">
        <v>578</v>
      </c>
      <c r="E98" s="656">
        <v>400</v>
      </c>
      <c r="F98" s="657"/>
      <c r="G98" s="658">
        <v>400</v>
      </c>
      <c r="H98" s="657"/>
      <c r="I98" s="659">
        <v>48</v>
      </c>
      <c r="J98" s="657"/>
      <c r="K98" s="660">
        <v>0.12</v>
      </c>
      <c r="L98" s="660">
        <v>0.12</v>
      </c>
    </row>
    <row r="99" spans="1:12" ht="39" customHeight="1">
      <c r="A99" s="1323"/>
      <c r="B99" s="1342">
        <v>900</v>
      </c>
      <c r="C99" s="1348" t="s">
        <v>618</v>
      </c>
      <c r="D99" s="669" t="s">
        <v>600</v>
      </c>
      <c r="E99" s="656">
        <v>3000</v>
      </c>
      <c r="F99" s="657"/>
      <c r="G99" s="658">
        <v>3000</v>
      </c>
      <c r="H99" s="657"/>
      <c r="I99" s="702">
        <v>0</v>
      </c>
      <c r="J99" s="657"/>
      <c r="K99" s="703">
        <v>0</v>
      </c>
      <c r="L99" s="703">
        <v>0</v>
      </c>
    </row>
    <row r="100" spans="1:12" ht="43.5" customHeight="1">
      <c r="A100" s="1323"/>
      <c r="B100" s="1323"/>
      <c r="C100" s="1347"/>
      <c r="D100" s="669" t="s">
        <v>601</v>
      </c>
      <c r="E100" s="656">
        <v>35718</v>
      </c>
      <c r="F100" s="657"/>
      <c r="G100" s="658">
        <v>35718</v>
      </c>
      <c r="H100" s="657"/>
      <c r="I100" s="659">
        <v>41</v>
      </c>
      <c r="J100" s="657"/>
      <c r="K100" s="660">
        <v>0.0011478806204154768</v>
      </c>
      <c r="L100" s="660">
        <v>0.0011478806204154768</v>
      </c>
    </row>
    <row r="101" spans="1:12" ht="37.5" customHeight="1">
      <c r="A101" s="1323"/>
      <c r="B101" s="1323"/>
      <c r="C101" s="1347"/>
      <c r="D101" s="669" t="s">
        <v>576</v>
      </c>
      <c r="E101" s="656">
        <v>1973000</v>
      </c>
      <c r="F101" s="657"/>
      <c r="G101" s="658">
        <v>1973972</v>
      </c>
      <c r="H101" s="657"/>
      <c r="I101" s="659">
        <v>518359</v>
      </c>
      <c r="J101" s="657"/>
      <c r="K101" s="660">
        <v>0.26272630511910794</v>
      </c>
      <c r="L101" s="660">
        <v>0.2625969365320278</v>
      </c>
    </row>
    <row r="102" spans="1:12" ht="57.75" customHeight="1" thickBot="1">
      <c r="A102" s="1324"/>
      <c r="B102" s="1324"/>
      <c r="C102" s="1349"/>
      <c r="D102" s="672" t="s">
        <v>634</v>
      </c>
      <c r="E102" s="643">
        <v>102</v>
      </c>
      <c r="F102" s="644"/>
      <c r="G102" s="644">
        <v>102</v>
      </c>
      <c r="H102" s="644"/>
      <c r="I102" s="675">
        <v>0</v>
      </c>
      <c r="J102" s="644"/>
      <c r="K102" s="676">
        <v>0</v>
      </c>
      <c r="L102" s="677">
        <v>0</v>
      </c>
    </row>
    <row r="103" spans="1:12" ht="33" customHeight="1">
      <c r="A103" s="1322">
        <v>42</v>
      </c>
      <c r="B103" s="1322">
        <v>750</v>
      </c>
      <c r="C103" s="1326" t="s">
        <v>207</v>
      </c>
      <c r="D103" s="649" t="s">
        <v>576</v>
      </c>
      <c r="E103" s="650">
        <v>176</v>
      </c>
      <c r="F103" s="1231">
        <v>112931</v>
      </c>
      <c r="G103" s="651">
        <v>176</v>
      </c>
      <c r="H103" s="1231">
        <v>112931</v>
      </c>
      <c r="I103" s="699">
        <v>0</v>
      </c>
      <c r="J103" s="1231">
        <v>6710</v>
      </c>
      <c r="K103" s="724">
        <v>0</v>
      </c>
      <c r="L103" s="701">
        <v>0</v>
      </c>
    </row>
    <row r="104" spans="1:12" ht="32.25" customHeight="1">
      <c r="A104" s="1323"/>
      <c r="B104" s="1323"/>
      <c r="C104" s="1347"/>
      <c r="D104" s="669" t="s">
        <v>577</v>
      </c>
      <c r="E104" s="656">
        <v>46072</v>
      </c>
      <c r="F104" s="657"/>
      <c r="G104" s="658">
        <v>46072</v>
      </c>
      <c r="H104" s="657"/>
      <c r="I104" s="659">
        <v>1291</v>
      </c>
      <c r="J104" s="657"/>
      <c r="K104" s="660">
        <v>0.028021357874631014</v>
      </c>
      <c r="L104" s="660">
        <v>0.028021357874631014</v>
      </c>
    </row>
    <row r="105" spans="1:12" ht="36" customHeight="1">
      <c r="A105" s="1323"/>
      <c r="B105" s="1325"/>
      <c r="C105" s="1327"/>
      <c r="D105" s="684" t="s">
        <v>599</v>
      </c>
      <c r="E105" s="682">
        <v>329</v>
      </c>
      <c r="F105" s="657"/>
      <c r="G105" s="671">
        <v>329</v>
      </c>
      <c r="H105" s="657"/>
      <c r="I105" s="659">
        <v>4</v>
      </c>
      <c r="J105" s="657"/>
      <c r="K105" s="660">
        <v>0.0121580547112462</v>
      </c>
      <c r="L105" s="660">
        <v>0.0121580547112462</v>
      </c>
    </row>
    <row r="106" spans="1:12" ht="27" customHeight="1">
      <c r="A106" s="1323"/>
      <c r="B106" s="1342">
        <v>754</v>
      </c>
      <c r="C106" s="1348" t="s">
        <v>639</v>
      </c>
      <c r="D106" s="684" t="s">
        <v>576</v>
      </c>
      <c r="E106" s="656">
        <v>6452</v>
      </c>
      <c r="F106" s="657"/>
      <c r="G106" s="658">
        <v>6452</v>
      </c>
      <c r="H106" s="657"/>
      <c r="I106" s="702">
        <v>0</v>
      </c>
      <c r="J106" s="657"/>
      <c r="K106" s="703">
        <v>0</v>
      </c>
      <c r="L106" s="703">
        <v>0</v>
      </c>
    </row>
    <row r="107" spans="1:12" ht="29.25" customHeight="1">
      <c r="A107" s="1323"/>
      <c r="B107" s="1323"/>
      <c r="C107" s="1347"/>
      <c r="D107" s="684" t="s">
        <v>578</v>
      </c>
      <c r="E107" s="670">
        <v>1156</v>
      </c>
      <c r="F107" s="657"/>
      <c r="G107" s="671">
        <v>1156</v>
      </c>
      <c r="H107" s="657"/>
      <c r="I107" s="659">
        <v>1</v>
      </c>
      <c r="J107" s="657"/>
      <c r="K107" s="660">
        <v>0.0008650519031141869</v>
      </c>
      <c r="L107" s="660">
        <v>0.0008650519031141869</v>
      </c>
    </row>
    <row r="108" spans="1:12" ht="50.25" customHeight="1">
      <c r="A108" s="1323"/>
      <c r="B108" s="1323"/>
      <c r="C108" s="1347"/>
      <c r="D108" s="684" t="s">
        <v>601</v>
      </c>
      <c r="E108" s="670">
        <v>1096</v>
      </c>
      <c r="F108" s="657"/>
      <c r="G108" s="671">
        <v>1096</v>
      </c>
      <c r="H108" s="657"/>
      <c r="I108" s="702">
        <v>0</v>
      </c>
      <c r="J108" s="657"/>
      <c r="K108" s="703">
        <v>0</v>
      </c>
      <c r="L108" s="703">
        <v>0</v>
      </c>
    </row>
    <row r="109" spans="1:12" ht="46.5" customHeight="1">
      <c r="A109" s="1323"/>
      <c r="B109" s="1323"/>
      <c r="C109" s="1347"/>
      <c r="D109" s="669" t="s">
        <v>621</v>
      </c>
      <c r="E109" s="670">
        <v>5155</v>
      </c>
      <c r="F109" s="657"/>
      <c r="G109" s="671">
        <v>5155</v>
      </c>
      <c r="H109" s="657"/>
      <c r="I109" s="702">
        <v>0</v>
      </c>
      <c r="J109" s="657"/>
      <c r="K109" s="703">
        <v>0</v>
      </c>
      <c r="L109" s="703">
        <v>0</v>
      </c>
    </row>
    <row r="110" spans="1:12" ht="45.75" customHeight="1">
      <c r="A110" s="1323"/>
      <c r="B110" s="1323"/>
      <c r="C110" s="1347"/>
      <c r="D110" s="669" t="s">
        <v>628</v>
      </c>
      <c r="E110" s="670">
        <v>3162</v>
      </c>
      <c r="F110" s="657"/>
      <c r="G110" s="671">
        <v>3162</v>
      </c>
      <c r="H110" s="657"/>
      <c r="I110" s="659">
        <v>229</v>
      </c>
      <c r="J110" s="657"/>
      <c r="K110" s="660">
        <v>0.07242251739405439</v>
      </c>
      <c r="L110" s="660">
        <v>0.07242251739405439</v>
      </c>
    </row>
    <row r="111" spans="1:12" ht="48.75" customHeight="1">
      <c r="A111" s="1323"/>
      <c r="B111" s="1323"/>
      <c r="C111" s="1347"/>
      <c r="D111" s="669" t="s">
        <v>629</v>
      </c>
      <c r="E111" s="670">
        <v>12613</v>
      </c>
      <c r="F111" s="657"/>
      <c r="G111" s="671">
        <v>12613</v>
      </c>
      <c r="H111" s="657"/>
      <c r="I111" s="702">
        <v>0</v>
      </c>
      <c r="J111" s="657"/>
      <c r="K111" s="703">
        <v>0</v>
      </c>
      <c r="L111" s="703">
        <v>0</v>
      </c>
    </row>
    <row r="112" spans="1:12" ht="45.75" customHeight="1">
      <c r="A112" s="1323"/>
      <c r="B112" s="1323"/>
      <c r="C112" s="1347"/>
      <c r="D112" s="719" t="s">
        <v>640</v>
      </c>
      <c r="E112" s="670">
        <v>5236</v>
      </c>
      <c r="F112" s="657"/>
      <c r="G112" s="671">
        <v>5236</v>
      </c>
      <c r="H112" s="657"/>
      <c r="I112" s="702">
        <v>0</v>
      </c>
      <c r="J112" s="657"/>
      <c r="K112" s="703">
        <v>0</v>
      </c>
      <c r="L112" s="703">
        <v>0</v>
      </c>
    </row>
    <row r="113" spans="1:12" ht="46.5" customHeight="1">
      <c r="A113" s="1323"/>
      <c r="B113" s="1323"/>
      <c r="C113" s="1347"/>
      <c r="D113" s="669" t="s">
        <v>634</v>
      </c>
      <c r="E113" s="670">
        <v>10892</v>
      </c>
      <c r="F113" s="657"/>
      <c r="G113" s="671">
        <v>10892</v>
      </c>
      <c r="H113" s="657"/>
      <c r="I113" s="702">
        <v>0</v>
      </c>
      <c r="J113" s="657"/>
      <c r="K113" s="703">
        <v>0</v>
      </c>
      <c r="L113" s="703">
        <v>0</v>
      </c>
    </row>
    <row r="114" spans="1:12" ht="45" customHeight="1">
      <c r="A114" s="1323"/>
      <c r="B114" s="1323"/>
      <c r="C114" s="1347"/>
      <c r="D114" s="669" t="s">
        <v>635</v>
      </c>
      <c r="E114" s="682">
        <v>1695</v>
      </c>
      <c r="F114" s="657"/>
      <c r="G114" s="671">
        <v>1695</v>
      </c>
      <c r="H114" s="657"/>
      <c r="I114" s="702">
        <v>0</v>
      </c>
      <c r="J114" s="657"/>
      <c r="K114" s="703">
        <v>0</v>
      </c>
      <c r="L114" s="703">
        <v>0</v>
      </c>
    </row>
    <row r="115" spans="1:12" ht="45" customHeight="1">
      <c r="A115" s="1323"/>
      <c r="B115" s="1323"/>
      <c r="C115" s="1347"/>
      <c r="D115" s="669" t="s">
        <v>636</v>
      </c>
      <c r="E115" s="682">
        <v>5891</v>
      </c>
      <c r="F115" s="657"/>
      <c r="G115" s="671">
        <v>5891</v>
      </c>
      <c r="H115" s="657"/>
      <c r="I115" s="659">
        <v>3460</v>
      </c>
      <c r="J115" s="657"/>
      <c r="K115" s="660">
        <v>0.5873366151756917</v>
      </c>
      <c r="L115" s="660">
        <v>0.5873366151756917</v>
      </c>
    </row>
    <row r="116" spans="1:12" ht="45.75" customHeight="1">
      <c r="A116" s="1323"/>
      <c r="B116" s="1323"/>
      <c r="C116" s="1347"/>
      <c r="D116" s="669" t="s">
        <v>620</v>
      </c>
      <c r="E116" s="670">
        <v>847</v>
      </c>
      <c r="F116" s="657"/>
      <c r="G116" s="671">
        <v>847</v>
      </c>
      <c r="H116" s="657"/>
      <c r="I116" s="702">
        <v>0</v>
      </c>
      <c r="J116" s="657"/>
      <c r="K116" s="703">
        <v>0</v>
      </c>
      <c r="L116" s="703">
        <v>0</v>
      </c>
    </row>
    <row r="117" spans="1:12" ht="49.5" customHeight="1">
      <c r="A117" s="1323"/>
      <c r="B117" s="1323"/>
      <c r="C117" s="1347"/>
      <c r="D117" s="669" t="s">
        <v>641</v>
      </c>
      <c r="E117" s="725">
        <v>8250</v>
      </c>
      <c r="F117" s="657"/>
      <c r="G117" s="726">
        <v>8250</v>
      </c>
      <c r="H117" s="657"/>
      <c r="I117" s="659">
        <v>1338</v>
      </c>
      <c r="J117" s="657"/>
      <c r="K117" s="660">
        <v>0.16218181818181818</v>
      </c>
      <c r="L117" s="660">
        <v>0.16218181818181818</v>
      </c>
    </row>
    <row r="118" spans="1:12" ht="35.25" customHeight="1">
      <c r="A118" s="1323"/>
      <c r="B118" s="1323"/>
      <c r="C118" s="1347"/>
      <c r="D118" s="669" t="s">
        <v>599</v>
      </c>
      <c r="E118" s="727">
        <v>3273</v>
      </c>
      <c r="F118" s="657"/>
      <c r="G118" s="726">
        <v>3273</v>
      </c>
      <c r="H118" s="657"/>
      <c r="I118" s="659">
        <v>387</v>
      </c>
      <c r="J118" s="657"/>
      <c r="K118" s="660">
        <v>0.11824014665444546</v>
      </c>
      <c r="L118" s="660">
        <v>0.11824014665444546</v>
      </c>
    </row>
    <row r="119" spans="1:12" ht="51.75" customHeight="1" thickBot="1">
      <c r="A119" s="1324"/>
      <c r="B119" s="1324"/>
      <c r="C119" s="1349"/>
      <c r="D119" s="728" t="s">
        <v>602</v>
      </c>
      <c r="E119" s="729">
        <v>636</v>
      </c>
      <c r="F119" s="644"/>
      <c r="G119" s="730">
        <v>636</v>
      </c>
      <c r="H119" s="644"/>
      <c r="I119" s="675">
        <v>0</v>
      </c>
      <c r="J119" s="644"/>
      <c r="K119" s="676">
        <v>0</v>
      </c>
      <c r="L119" s="677">
        <v>0</v>
      </c>
    </row>
    <row r="120" spans="1:12" ht="51.75" customHeight="1" thickBot="1">
      <c r="A120" s="686">
        <v>43</v>
      </c>
      <c r="B120" s="731">
        <v>750</v>
      </c>
      <c r="C120" s="732" t="s">
        <v>207</v>
      </c>
      <c r="D120" s="688" t="s">
        <v>578</v>
      </c>
      <c r="E120" s="721">
        <v>6908</v>
      </c>
      <c r="F120" s="690">
        <v>6908</v>
      </c>
      <c r="G120" s="690">
        <v>6908</v>
      </c>
      <c r="H120" s="690">
        <v>6908</v>
      </c>
      <c r="I120" s="692">
        <v>3719</v>
      </c>
      <c r="J120" s="690">
        <v>3719</v>
      </c>
      <c r="K120" s="693">
        <v>0.538361320208454</v>
      </c>
      <c r="L120" s="646">
        <v>0.538361320208454</v>
      </c>
    </row>
    <row r="121" spans="1:12" ht="50.25" customHeight="1">
      <c r="A121" s="1322">
        <v>44</v>
      </c>
      <c r="B121" s="666">
        <v>750</v>
      </c>
      <c r="C121" s="733" t="s">
        <v>207</v>
      </c>
      <c r="D121" s="668" t="s">
        <v>578</v>
      </c>
      <c r="E121" s="650">
        <v>4409</v>
      </c>
      <c r="F121" s="1231">
        <v>45819</v>
      </c>
      <c r="G121" s="651">
        <v>4409</v>
      </c>
      <c r="H121" s="1231">
        <v>45819</v>
      </c>
      <c r="I121" s="652">
        <v>391</v>
      </c>
      <c r="J121" s="1231">
        <v>15058</v>
      </c>
      <c r="K121" s="653">
        <v>0.0886822408709458</v>
      </c>
      <c r="L121" s="654">
        <v>0.0886822408709458</v>
      </c>
    </row>
    <row r="122" spans="1:12" ht="45.75" customHeight="1">
      <c r="A122" s="1323"/>
      <c r="B122" s="679">
        <v>852</v>
      </c>
      <c r="C122" s="734" t="s">
        <v>226</v>
      </c>
      <c r="D122" s="669" t="s">
        <v>600</v>
      </c>
      <c r="E122" s="656">
        <v>2207</v>
      </c>
      <c r="F122" s="657"/>
      <c r="G122" s="658">
        <v>2207</v>
      </c>
      <c r="H122" s="657"/>
      <c r="I122" s="659">
        <v>5</v>
      </c>
      <c r="J122" s="657"/>
      <c r="K122" s="660">
        <v>0.0022655188038060714</v>
      </c>
      <c r="L122" s="660">
        <v>0.0022655188038060714</v>
      </c>
    </row>
    <row r="123" spans="1:12" ht="60.75" customHeight="1" thickBot="1">
      <c r="A123" s="1324"/>
      <c r="B123" s="661">
        <v>853</v>
      </c>
      <c r="C123" s="662" t="s">
        <v>624</v>
      </c>
      <c r="D123" s="672" t="s">
        <v>578</v>
      </c>
      <c r="E123" s="643">
        <v>39203</v>
      </c>
      <c r="F123" s="644"/>
      <c r="G123" s="644">
        <v>39203</v>
      </c>
      <c r="H123" s="644"/>
      <c r="I123" s="663">
        <v>14662</v>
      </c>
      <c r="J123" s="644"/>
      <c r="K123" s="664">
        <v>0.3740019896436497</v>
      </c>
      <c r="L123" s="646">
        <v>0.3740019896436497</v>
      </c>
    </row>
    <row r="124" spans="1:12" ht="51" customHeight="1">
      <c r="A124" s="1322">
        <v>46</v>
      </c>
      <c r="B124" s="1322">
        <v>750</v>
      </c>
      <c r="C124" s="1355" t="s">
        <v>207</v>
      </c>
      <c r="D124" s="649" t="s">
        <v>601</v>
      </c>
      <c r="E124" s="650">
        <v>53</v>
      </c>
      <c r="F124" s="1231">
        <v>325103</v>
      </c>
      <c r="G124" s="651">
        <v>53</v>
      </c>
      <c r="H124" s="1231">
        <v>372392</v>
      </c>
      <c r="I124" s="652">
        <v>28</v>
      </c>
      <c r="J124" s="1231">
        <v>58524</v>
      </c>
      <c r="K124" s="653">
        <v>0.5283018867924528</v>
      </c>
      <c r="L124" s="654">
        <v>0.5283018867924528</v>
      </c>
    </row>
    <row r="125" spans="1:12" ht="47.25" customHeight="1">
      <c r="A125" s="1323"/>
      <c r="B125" s="1323"/>
      <c r="C125" s="1356"/>
      <c r="D125" s="669" t="s">
        <v>600</v>
      </c>
      <c r="E125" s="707">
        <v>858</v>
      </c>
      <c r="F125" s="657"/>
      <c r="G125" s="708">
        <v>858</v>
      </c>
      <c r="H125" s="657"/>
      <c r="I125" s="659">
        <v>354</v>
      </c>
      <c r="J125" s="657"/>
      <c r="K125" s="660">
        <v>0.4125874125874126</v>
      </c>
      <c r="L125" s="660">
        <v>0.4125874125874126</v>
      </c>
    </row>
    <row r="126" spans="1:12" ht="50.25" customHeight="1">
      <c r="A126" s="1323"/>
      <c r="B126" s="1325"/>
      <c r="C126" s="1357"/>
      <c r="D126" s="669" t="s">
        <v>578</v>
      </c>
      <c r="E126" s="707">
        <v>1672</v>
      </c>
      <c r="F126" s="657"/>
      <c r="G126" s="708">
        <v>1672</v>
      </c>
      <c r="H126" s="657"/>
      <c r="I126" s="659">
        <v>241</v>
      </c>
      <c r="J126" s="657"/>
      <c r="K126" s="660">
        <v>0.14413875598086123</v>
      </c>
      <c r="L126" s="660">
        <v>0.14413875598086123</v>
      </c>
    </row>
    <row r="127" spans="1:12" ht="51" customHeight="1">
      <c r="A127" s="1323"/>
      <c r="B127" s="1342">
        <v>851</v>
      </c>
      <c r="C127" s="1358" t="s">
        <v>224</v>
      </c>
      <c r="D127" s="669" t="s">
        <v>601</v>
      </c>
      <c r="E127" s="707">
        <v>13283</v>
      </c>
      <c r="F127" s="657"/>
      <c r="G127" s="708">
        <v>13283</v>
      </c>
      <c r="H127" s="657"/>
      <c r="I127" s="702">
        <v>0</v>
      </c>
      <c r="J127" s="657"/>
      <c r="K127" s="703">
        <v>0</v>
      </c>
      <c r="L127" s="703">
        <v>0</v>
      </c>
    </row>
    <row r="128" spans="1:12" ht="45.75" customHeight="1">
      <c r="A128" s="1323"/>
      <c r="B128" s="1323"/>
      <c r="C128" s="1356"/>
      <c r="D128" s="669" t="s">
        <v>600</v>
      </c>
      <c r="E128" s="707">
        <v>85936</v>
      </c>
      <c r="F128" s="657"/>
      <c r="G128" s="708">
        <v>85936</v>
      </c>
      <c r="H128" s="657"/>
      <c r="I128" s="659">
        <v>563</v>
      </c>
      <c r="J128" s="657"/>
      <c r="K128" s="660">
        <v>0.006551387078756284</v>
      </c>
      <c r="L128" s="660">
        <v>0.006551387078756284</v>
      </c>
    </row>
    <row r="129" spans="1:12" ht="45.75" customHeight="1">
      <c r="A129" s="1323"/>
      <c r="B129" s="1323"/>
      <c r="C129" s="1356"/>
      <c r="D129" s="669" t="s">
        <v>577</v>
      </c>
      <c r="E129" s="656">
        <v>16582</v>
      </c>
      <c r="F129" s="657"/>
      <c r="G129" s="658">
        <v>63871</v>
      </c>
      <c r="H129" s="657"/>
      <c r="I129" s="659">
        <v>7291</v>
      </c>
      <c r="J129" s="657"/>
      <c r="K129" s="660">
        <v>0.43969364371004704</v>
      </c>
      <c r="L129" s="660">
        <v>0.11415196254951386</v>
      </c>
    </row>
    <row r="130" spans="1:12" ht="45.75" customHeight="1">
      <c r="A130" s="1323"/>
      <c r="B130" s="1323"/>
      <c r="C130" s="1356"/>
      <c r="D130" s="684" t="s">
        <v>576</v>
      </c>
      <c r="E130" s="656">
        <v>115280</v>
      </c>
      <c r="F130" s="657"/>
      <c r="G130" s="658">
        <v>115280</v>
      </c>
      <c r="H130" s="657"/>
      <c r="I130" s="659">
        <v>31858</v>
      </c>
      <c r="J130" s="657"/>
      <c r="K130" s="660">
        <v>0.276353226925746</v>
      </c>
      <c r="L130" s="660">
        <v>0.276353226925746</v>
      </c>
    </row>
    <row r="131" spans="1:12" ht="57" customHeight="1">
      <c r="A131" s="1323"/>
      <c r="B131" s="1323"/>
      <c r="C131" s="1356"/>
      <c r="D131" s="669" t="s">
        <v>578</v>
      </c>
      <c r="E131" s="725">
        <v>61579</v>
      </c>
      <c r="F131" s="657"/>
      <c r="G131" s="726">
        <v>61579</v>
      </c>
      <c r="H131" s="657"/>
      <c r="I131" s="659">
        <v>13058</v>
      </c>
      <c r="J131" s="657"/>
      <c r="K131" s="660">
        <v>0.2120528102112733</v>
      </c>
      <c r="L131" s="660">
        <v>0.2120528102112733</v>
      </c>
    </row>
    <row r="132" spans="1:12" ht="57" customHeight="1" thickBot="1">
      <c r="A132" s="1324"/>
      <c r="B132" s="1324"/>
      <c r="C132" s="1359"/>
      <c r="D132" s="672" t="s">
        <v>599</v>
      </c>
      <c r="E132" s="643">
        <v>29860</v>
      </c>
      <c r="F132" s="644"/>
      <c r="G132" s="644">
        <v>29860</v>
      </c>
      <c r="H132" s="644"/>
      <c r="I132" s="663">
        <v>5131</v>
      </c>
      <c r="J132" s="644"/>
      <c r="K132" s="664">
        <v>0.1718352310783657</v>
      </c>
      <c r="L132" s="646">
        <v>0.1718352310783657</v>
      </c>
    </row>
    <row r="133" spans="1:12" ht="42" customHeight="1" thickBot="1">
      <c r="A133" s="686">
        <v>49</v>
      </c>
      <c r="B133" s="731">
        <v>750</v>
      </c>
      <c r="C133" s="732" t="s">
        <v>207</v>
      </c>
      <c r="D133" s="688" t="s">
        <v>577</v>
      </c>
      <c r="E133" s="721">
        <v>2916</v>
      </c>
      <c r="F133" s="690">
        <v>2916</v>
      </c>
      <c r="G133" s="690">
        <v>2916</v>
      </c>
      <c r="H133" s="690">
        <v>2916</v>
      </c>
      <c r="I133" s="692">
        <v>60</v>
      </c>
      <c r="J133" s="690">
        <v>60</v>
      </c>
      <c r="K133" s="693">
        <v>0.0205761316872428</v>
      </c>
      <c r="L133" s="646">
        <v>0.0205761316872428</v>
      </c>
    </row>
    <row r="134" spans="1:12" ht="36.75" customHeight="1">
      <c r="A134" s="1322">
        <v>58</v>
      </c>
      <c r="B134" s="648">
        <v>720</v>
      </c>
      <c r="C134" s="735" t="s">
        <v>203</v>
      </c>
      <c r="D134" s="649" t="s">
        <v>577</v>
      </c>
      <c r="E134" s="736">
        <v>3401</v>
      </c>
      <c r="F134" s="1231">
        <v>50460</v>
      </c>
      <c r="G134" s="737">
        <v>3401</v>
      </c>
      <c r="H134" s="1231">
        <v>50460</v>
      </c>
      <c r="I134" s="652">
        <v>353</v>
      </c>
      <c r="J134" s="1231">
        <v>589</v>
      </c>
      <c r="K134" s="653">
        <v>0.10379300205821818</v>
      </c>
      <c r="L134" s="654">
        <v>0.10379300205821818</v>
      </c>
    </row>
    <row r="135" spans="1:12" ht="36.75" customHeight="1" thickBot="1">
      <c r="A135" s="1324"/>
      <c r="B135" s="685">
        <v>750</v>
      </c>
      <c r="C135" s="738" t="s">
        <v>207</v>
      </c>
      <c r="D135" s="672" t="s">
        <v>577</v>
      </c>
      <c r="E135" s="709">
        <v>47059</v>
      </c>
      <c r="F135" s="644"/>
      <c r="G135" s="674">
        <v>47059</v>
      </c>
      <c r="H135" s="644"/>
      <c r="I135" s="663">
        <v>236</v>
      </c>
      <c r="J135" s="644"/>
      <c r="K135" s="664">
        <v>0.005014981193820523</v>
      </c>
      <c r="L135" s="664">
        <v>0.005014981193820523</v>
      </c>
    </row>
    <row r="136" spans="1:12" ht="36.75" customHeight="1" thickBot="1">
      <c r="A136" s="686">
        <v>61</v>
      </c>
      <c r="B136" s="731">
        <v>750</v>
      </c>
      <c r="C136" s="732" t="s">
        <v>207</v>
      </c>
      <c r="D136" s="688" t="s">
        <v>577</v>
      </c>
      <c r="E136" s="689">
        <v>2664</v>
      </c>
      <c r="F136" s="690">
        <v>2664</v>
      </c>
      <c r="G136" s="691">
        <v>2664</v>
      </c>
      <c r="H136" s="690">
        <v>2664</v>
      </c>
      <c r="I136" s="692">
        <v>103</v>
      </c>
      <c r="J136" s="690">
        <v>103</v>
      </c>
      <c r="K136" s="693">
        <v>0.03866366366366367</v>
      </c>
      <c r="L136" s="646">
        <v>0.03866366366366367</v>
      </c>
    </row>
    <row r="137" spans="1:12" ht="46.5" customHeight="1" thickBot="1">
      <c r="A137" s="739">
        <v>62</v>
      </c>
      <c r="B137" s="740" t="s">
        <v>184</v>
      </c>
      <c r="C137" s="741" t="s">
        <v>185</v>
      </c>
      <c r="D137" s="742" t="s">
        <v>602</v>
      </c>
      <c r="E137" s="712">
        <v>370845</v>
      </c>
      <c r="F137" s="690">
        <v>370845</v>
      </c>
      <c r="G137" s="690">
        <v>370845</v>
      </c>
      <c r="H137" s="690">
        <v>370845</v>
      </c>
      <c r="I137" s="692">
        <v>144650</v>
      </c>
      <c r="J137" s="690">
        <v>144650</v>
      </c>
      <c r="K137" s="693">
        <v>0.39005514433253785</v>
      </c>
      <c r="L137" s="646">
        <v>0.39005514433253785</v>
      </c>
    </row>
    <row r="138" spans="1:12" ht="39.75" customHeight="1" thickBot="1">
      <c r="A138" s="686">
        <v>75</v>
      </c>
      <c r="B138" s="731">
        <v>750</v>
      </c>
      <c r="C138" s="732" t="s">
        <v>207</v>
      </c>
      <c r="D138" s="688" t="s">
        <v>578</v>
      </c>
      <c r="E138" s="721">
        <v>936</v>
      </c>
      <c r="F138" s="690">
        <v>936</v>
      </c>
      <c r="G138" s="690">
        <v>936</v>
      </c>
      <c r="H138" s="690">
        <v>936</v>
      </c>
      <c r="I138" s="692">
        <v>54</v>
      </c>
      <c r="J138" s="690">
        <v>54</v>
      </c>
      <c r="K138" s="693">
        <v>0.057692307692307696</v>
      </c>
      <c r="L138" s="646">
        <v>0.057692307692307696</v>
      </c>
    </row>
    <row r="139" spans="1:12" ht="45" customHeight="1" thickBot="1">
      <c r="A139" s="686">
        <v>76</v>
      </c>
      <c r="B139" s="731">
        <v>600</v>
      </c>
      <c r="C139" s="687" t="s">
        <v>195</v>
      </c>
      <c r="D139" s="688" t="s">
        <v>577</v>
      </c>
      <c r="E139" s="721">
        <v>23435</v>
      </c>
      <c r="F139" s="690">
        <v>23435</v>
      </c>
      <c r="G139" s="690">
        <v>23435</v>
      </c>
      <c r="H139" s="690">
        <v>23435</v>
      </c>
      <c r="I139" s="692">
        <v>426</v>
      </c>
      <c r="J139" s="690">
        <v>426</v>
      </c>
      <c r="K139" s="693">
        <v>0.018177938980157883</v>
      </c>
      <c r="L139" s="646">
        <v>0.018177938980157883</v>
      </c>
    </row>
    <row r="140" spans="1:12" ht="42.75" customHeight="1">
      <c r="A140" s="1322">
        <v>83</v>
      </c>
      <c r="B140" s="1332">
        <v>758</v>
      </c>
      <c r="C140" s="1360" t="s">
        <v>218</v>
      </c>
      <c r="D140" s="743" t="s">
        <v>642</v>
      </c>
      <c r="E140" s="650">
        <v>31026923</v>
      </c>
      <c r="F140" s="1231">
        <v>31030323</v>
      </c>
      <c r="G140" s="651">
        <v>30963371</v>
      </c>
      <c r="H140" s="1231">
        <v>30966027</v>
      </c>
      <c r="I140" s="699">
        <v>0</v>
      </c>
      <c r="J140" s="1239">
        <v>0</v>
      </c>
      <c r="K140" s="724">
        <v>0</v>
      </c>
      <c r="L140" s="701">
        <v>0</v>
      </c>
    </row>
    <row r="141" spans="1:12" ht="46.5" customHeight="1" thickBot="1">
      <c r="A141" s="1324"/>
      <c r="B141" s="1340"/>
      <c r="C141" s="1361"/>
      <c r="D141" s="672" t="s">
        <v>643</v>
      </c>
      <c r="E141" s="709">
        <v>3400</v>
      </c>
      <c r="F141" s="644"/>
      <c r="G141" s="674">
        <v>2656</v>
      </c>
      <c r="H141" s="644"/>
      <c r="I141" s="675">
        <v>0</v>
      </c>
      <c r="J141" s="1240"/>
      <c r="K141" s="676">
        <v>0</v>
      </c>
      <c r="L141" s="676">
        <v>0</v>
      </c>
    </row>
    <row r="142" spans="1:12" ht="36.75" customHeight="1">
      <c r="A142" s="1322">
        <v>88</v>
      </c>
      <c r="B142" s="1322">
        <v>755</v>
      </c>
      <c r="C142" s="1355" t="s">
        <v>334</v>
      </c>
      <c r="D142" s="668" t="s">
        <v>577</v>
      </c>
      <c r="E142" s="650">
        <v>302</v>
      </c>
      <c r="F142" s="1231">
        <v>1947</v>
      </c>
      <c r="G142" s="651">
        <v>302</v>
      </c>
      <c r="H142" s="1231">
        <v>1947</v>
      </c>
      <c r="I142" s="652">
        <v>43</v>
      </c>
      <c r="J142" s="1238">
        <v>102</v>
      </c>
      <c r="K142" s="653">
        <v>0.1423841059602649</v>
      </c>
      <c r="L142" s="654">
        <v>0.1423841059602649</v>
      </c>
    </row>
    <row r="143" spans="1:12" ht="37.5" customHeight="1" thickBot="1">
      <c r="A143" s="1324"/>
      <c r="B143" s="1324"/>
      <c r="C143" s="1359"/>
      <c r="D143" s="672" t="s">
        <v>578</v>
      </c>
      <c r="E143" s="643">
        <v>1645</v>
      </c>
      <c r="F143" s="644"/>
      <c r="G143" s="644">
        <v>1645</v>
      </c>
      <c r="H143" s="644"/>
      <c r="I143" s="663">
        <v>59</v>
      </c>
      <c r="J143" s="645"/>
      <c r="K143" s="664">
        <v>0.035866261398176294</v>
      </c>
      <c r="L143" s="664">
        <v>0.035866261398176294</v>
      </c>
    </row>
    <row r="144" spans="1:12" ht="36.75" customHeight="1">
      <c r="A144" s="1322" t="s">
        <v>644</v>
      </c>
      <c r="B144" s="1362" t="s">
        <v>179</v>
      </c>
      <c r="C144" s="1365" t="s">
        <v>181</v>
      </c>
      <c r="D144" s="744" t="s">
        <v>576</v>
      </c>
      <c r="E144" s="698">
        <v>79416</v>
      </c>
      <c r="F144" s="1231">
        <v>142201</v>
      </c>
      <c r="G144" s="651">
        <v>79416</v>
      </c>
      <c r="H144" s="1231">
        <v>142201</v>
      </c>
      <c r="I144" s="699">
        <v>0</v>
      </c>
      <c r="J144" s="1238">
        <v>14</v>
      </c>
      <c r="K144" s="724">
        <v>0</v>
      </c>
      <c r="L144" s="701">
        <v>0</v>
      </c>
    </row>
    <row r="145" spans="1:12" ht="42" customHeight="1">
      <c r="A145" s="1323"/>
      <c r="B145" s="1363"/>
      <c r="C145" s="1366"/>
      <c r="D145" s="669" t="s">
        <v>645</v>
      </c>
      <c r="E145" s="682">
        <v>46465</v>
      </c>
      <c r="F145" s="657"/>
      <c r="G145" s="671">
        <v>46465</v>
      </c>
      <c r="H145" s="657"/>
      <c r="I145" s="659">
        <v>14</v>
      </c>
      <c r="J145" s="696"/>
      <c r="K145" s="660">
        <v>0.00030130205531044875</v>
      </c>
      <c r="L145" s="660">
        <v>0.00030130205531044875</v>
      </c>
    </row>
    <row r="146" spans="1:12" ht="51" customHeight="1" thickBot="1">
      <c r="A146" s="1324"/>
      <c r="B146" s="1364"/>
      <c r="C146" s="1367"/>
      <c r="D146" s="672" t="s">
        <v>628</v>
      </c>
      <c r="E146" s="673">
        <v>16320</v>
      </c>
      <c r="F146" s="644"/>
      <c r="G146" s="674">
        <v>16320</v>
      </c>
      <c r="H146" s="644"/>
      <c r="I146" s="747">
        <v>0</v>
      </c>
      <c r="J146" s="645"/>
      <c r="K146" s="676">
        <v>0</v>
      </c>
      <c r="L146" s="677">
        <v>0</v>
      </c>
    </row>
    <row r="147" spans="1:12" ht="45.75" customHeight="1">
      <c r="A147" s="1322" t="s">
        <v>646</v>
      </c>
      <c r="B147" s="748" t="s">
        <v>179</v>
      </c>
      <c r="C147" s="749" t="s">
        <v>181</v>
      </c>
      <c r="D147" s="649" t="s">
        <v>645</v>
      </c>
      <c r="E147" s="698">
        <v>17730</v>
      </c>
      <c r="F147" s="1231">
        <v>22663</v>
      </c>
      <c r="G147" s="651">
        <v>17730</v>
      </c>
      <c r="H147" s="1231">
        <v>22663</v>
      </c>
      <c r="I147" s="652">
        <v>2892</v>
      </c>
      <c r="J147" s="1238">
        <v>2901</v>
      </c>
      <c r="K147" s="653">
        <v>0.16311336717428088</v>
      </c>
      <c r="L147" s="654">
        <v>0.16311336717428088</v>
      </c>
    </row>
    <row r="148" spans="1:12" ht="60.75" customHeight="1" thickBot="1">
      <c r="A148" s="1370"/>
      <c r="B148" s="745">
        <v>750</v>
      </c>
      <c r="C148" s="750" t="s">
        <v>207</v>
      </c>
      <c r="D148" s="672" t="s">
        <v>623</v>
      </c>
      <c r="E148" s="673">
        <v>4933</v>
      </c>
      <c r="F148" s="644"/>
      <c r="G148" s="674">
        <v>4933</v>
      </c>
      <c r="H148" s="644"/>
      <c r="I148" s="663">
        <v>9</v>
      </c>
      <c r="J148" s="645"/>
      <c r="K148" s="664">
        <v>0.0018244475978106628</v>
      </c>
      <c r="L148" s="664">
        <v>0.0018244475978106628</v>
      </c>
    </row>
    <row r="149" spans="1:12" ht="47.25" customHeight="1">
      <c r="A149" s="1368" t="s">
        <v>647</v>
      </c>
      <c r="B149" s="748" t="s">
        <v>179</v>
      </c>
      <c r="C149" s="749" t="s">
        <v>181</v>
      </c>
      <c r="D149" s="649" t="s">
        <v>645</v>
      </c>
      <c r="E149" s="698">
        <v>50578</v>
      </c>
      <c r="F149" s="1231">
        <v>50599</v>
      </c>
      <c r="G149" s="651">
        <v>50578</v>
      </c>
      <c r="H149" s="1231">
        <v>50599</v>
      </c>
      <c r="I149" s="699">
        <v>0</v>
      </c>
      <c r="J149" s="1239">
        <v>0</v>
      </c>
      <c r="K149" s="724">
        <v>0</v>
      </c>
      <c r="L149" s="701">
        <v>0</v>
      </c>
    </row>
    <row r="150" spans="1:12" ht="61.5" customHeight="1" thickBot="1">
      <c r="A150" s="1369"/>
      <c r="B150" s="751" t="s">
        <v>212</v>
      </c>
      <c r="C150" s="710" t="s">
        <v>639</v>
      </c>
      <c r="D150" s="711" t="s">
        <v>630</v>
      </c>
      <c r="E150" s="643">
        <v>21</v>
      </c>
      <c r="F150" s="644"/>
      <c r="G150" s="644">
        <v>21</v>
      </c>
      <c r="H150" s="644"/>
      <c r="I150" s="675">
        <v>0</v>
      </c>
      <c r="J150" s="1240"/>
      <c r="K150" s="676">
        <v>0</v>
      </c>
      <c r="L150" s="676">
        <v>0</v>
      </c>
    </row>
    <row r="151" spans="1:12" ht="50.25" customHeight="1">
      <c r="A151" s="1371" t="s">
        <v>648</v>
      </c>
      <c r="B151" s="748" t="s">
        <v>179</v>
      </c>
      <c r="C151" s="749" t="s">
        <v>181</v>
      </c>
      <c r="D151" s="649" t="s">
        <v>645</v>
      </c>
      <c r="E151" s="650">
        <v>36106</v>
      </c>
      <c r="F151" s="1231">
        <v>37528</v>
      </c>
      <c r="G151" s="651">
        <v>36106</v>
      </c>
      <c r="H151" s="1231">
        <v>37528</v>
      </c>
      <c r="I151" s="652">
        <v>4167</v>
      </c>
      <c r="J151" s="1231">
        <v>4167</v>
      </c>
      <c r="K151" s="653">
        <v>0.11541018113332964</v>
      </c>
      <c r="L151" s="654">
        <v>0.11541018113332964</v>
      </c>
    </row>
    <row r="152" spans="1:12" ht="63" customHeight="1" thickBot="1">
      <c r="A152" s="1373"/>
      <c r="B152" s="745">
        <v>754</v>
      </c>
      <c r="C152" s="752" t="s">
        <v>639</v>
      </c>
      <c r="D152" s="711" t="s">
        <v>631</v>
      </c>
      <c r="E152" s="673">
        <v>1422</v>
      </c>
      <c r="F152" s="644"/>
      <c r="G152" s="674">
        <v>1422</v>
      </c>
      <c r="H152" s="644"/>
      <c r="I152" s="675">
        <v>0</v>
      </c>
      <c r="J152" s="644"/>
      <c r="K152" s="676">
        <v>0</v>
      </c>
      <c r="L152" s="676">
        <v>0</v>
      </c>
    </row>
    <row r="153" spans="1:12" ht="57.75" customHeight="1" thickBot="1">
      <c r="A153" s="1371" t="s">
        <v>649</v>
      </c>
      <c r="B153" s="748" t="s">
        <v>179</v>
      </c>
      <c r="C153" s="749" t="s">
        <v>181</v>
      </c>
      <c r="D153" s="649" t="s">
        <v>645</v>
      </c>
      <c r="E153" s="753">
        <v>27032</v>
      </c>
      <c r="F153" s="1231">
        <v>31778</v>
      </c>
      <c r="G153" s="705">
        <v>27032</v>
      </c>
      <c r="H153" s="1231">
        <v>31778</v>
      </c>
      <c r="I153" s="652">
        <v>218</v>
      </c>
      <c r="J153" s="1231">
        <v>233</v>
      </c>
      <c r="K153" s="653">
        <v>0.008064516129032258</v>
      </c>
      <c r="L153" s="646">
        <v>0.008064516129032258</v>
      </c>
    </row>
    <row r="154" spans="1:12" ht="53.25" customHeight="1" thickBot="1">
      <c r="A154" s="1372"/>
      <c r="B154" s="754">
        <v>750</v>
      </c>
      <c r="C154" s="755" t="s">
        <v>207</v>
      </c>
      <c r="D154" s="669" t="s">
        <v>621</v>
      </c>
      <c r="E154" s="727">
        <v>50</v>
      </c>
      <c r="F154" s="657"/>
      <c r="G154" s="726">
        <v>50</v>
      </c>
      <c r="H154" s="657"/>
      <c r="I154" s="659">
        <v>15</v>
      </c>
      <c r="J154" s="657"/>
      <c r="K154" s="660">
        <v>0.3</v>
      </c>
      <c r="L154" s="646">
        <v>0.3</v>
      </c>
    </row>
    <row r="155" spans="1:12" ht="60" customHeight="1" thickBot="1">
      <c r="A155" s="1373"/>
      <c r="B155" s="756">
        <v>754</v>
      </c>
      <c r="C155" s="757" t="s">
        <v>639</v>
      </c>
      <c r="D155" s="672" t="s">
        <v>621</v>
      </c>
      <c r="E155" s="758">
        <v>4696</v>
      </c>
      <c r="F155" s="644"/>
      <c r="G155" s="644">
        <v>4696</v>
      </c>
      <c r="H155" s="644"/>
      <c r="I155" s="675">
        <v>0</v>
      </c>
      <c r="J155" s="644"/>
      <c r="K155" s="676">
        <v>0</v>
      </c>
      <c r="L155" s="677">
        <v>0</v>
      </c>
    </row>
    <row r="156" spans="1:12" ht="48.75" customHeight="1">
      <c r="A156" s="1371" t="s">
        <v>650</v>
      </c>
      <c r="B156" s="748" t="s">
        <v>179</v>
      </c>
      <c r="C156" s="749" t="s">
        <v>181</v>
      </c>
      <c r="D156" s="649" t="s">
        <v>645</v>
      </c>
      <c r="E156" s="698">
        <v>31366</v>
      </c>
      <c r="F156" s="1231">
        <v>35323</v>
      </c>
      <c r="G156" s="651">
        <v>31366</v>
      </c>
      <c r="H156" s="1231">
        <v>35323</v>
      </c>
      <c r="I156" s="652">
        <v>412</v>
      </c>
      <c r="J156" s="1231">
        <v>455</v>
      </c>
      <c r="K156" s="653">
        <v>0.013135241981763694</v>
      </c>
      <c r="L156" s="654">
        <v>0.013135241981763694</v>
      </c>
    </row>
    <row r="157" spans="1:12" ht="53.25" customHeight="1">
      <c r="A157" s="1372"/>
      <c r="B157" s="1374">
        <v>750</v>
      </c>
      <c r="C157" s="1376" t="s">
        <v>207</v>
      </c>
      <c r="D157" s="719" t="s">
        <v>627</v>
      </c>
      <c r="E157" s="727">
        <v>3527</v>
      </c>
      <c r="F157" s="657"/>
      <c r="G157" s="726">
        <v>3527</v>
      </c>
      <c r="H157" s="657"/>
      <c r="I157" s="702">
        <v>0</v>
      </c>
      <c r="J157" s="657"/>
      <c r="K157" s="703">
        <v>0</v>
      </c>
      <c r="L157" s="703">
        <v>0</v>
      </c>
    </row>
    <row r="158" spans="1:12" ht="45.75" customHeight="1">
      <c r="A158" s="1372"/>
      <c r="B158" s="1375"/>
      <c r="C158" s="1377"/>
      <c r="D158" s="761" t="s">
        <v>576</v>
      </c>
      <c r="E158" s="762">
        <v>345</v>
      </c>
      <c r="F158" s="657"/>
      <c r="G158" s="708">
        <v>345</v>
      </c>
      <c r="H158" s="657"/>
      <c r="I158" s="659">
        <v>43</v>
      </c>
      <c r="J158" s="657"/>
      <c r="K158" s="660">
        <v>0.1246376811594203</v>
      </c>
      <c r="L158" s="660">
        <v>0.1246376811594203</v>
      </c>
    </row>
    <row r="159" spans="1:12" ht="63.75" customHeight="1" thickBot="1">
      <c r="A159" s="1373"/>
      <c r="B159" s="745">
        <v>754</v>
      </c>
      <c r="C159" s="763" t="s">
        <v>639</v>
      </c>
      <c r="D159" s="764" t="s">
        <v>576</v>
      </c>
      <c r="E159" s="765">
        <v>85</v>
      </c>
      <c r="F159" s="644"/>
      <c r="G159" s="766">
        <v>85</v>
      </c>
      <c r="H159" s="644"/>
      <c r="I159" s="675">
        <v>0</v>
      </c>
      <c r="J159" s="644"/>
      <c r="K159" s="676">
        <v>0</v>
      </c>
      <c r="L159" s="677">
        <v>0</v>
      </c>
    </row>
    <row r="160" spans="1:12" ht="50.25" customHeight="1">
      <c r="A160" s="1378" t="s">
        <v>651</v>
      </c>
      <c r="B160" s="748" t="s">
        <v>179</v>
      </c>
      <c r="C160" s="749" t="s">
        <v>181</v>
      </c>
      <c r="D160" s="649" t="s">
        <v>645</v>
      </c>
      <c r="E160" s="698">
        <v>24735</v>
      </c>
      <c r="F160" s="1231">
        <v>24768</v>
      </c>
      <c r="G160" s="651">
        <v>24735</v>
      </c>
      <c r="H160" s="1231">
        <v>26924</v>
      </c>
      <c r="I160" s="652">
        <v>1462</v>
      </c>
      <c r="J160" s="1231">
        <v>1888</v>
      </c>
      <c r="K160" s="653">
        <v>0.05910652920962199</v>
      </c>
      <c r="L160" s="654">
        <v>0.05910652920962199</v>
      </c>
    </row>
    <row r="161" spans="1:12" ht="45" customHeight="1">
      <c r="A161" s="1384"/>
      <c r="B161" s="754">
        <v>750</v>
      </c>
      <c r="C161" s="755" t="s">
        <v>207</v>
      </c>
      <c r="D161" s="669" t="s">
        <v>632</v>
      </c>
      <c r="E161" s="767"/>
      <c r="F161" s="657"/>
      <c r="G161" s="657">
        <v>2156</v>
      </c>
      <c r="H161" s="657"/>
      <c r="I161" s="696">
        <v>426</v>
      </c>
      <c r="J161" s="657"/>
      <c r="K161" s="697">
        <v>0</v>
      </c>
      <c r="L161" s="660">
        <v>0.19758812615955473</v>
      </c>
    </row>
    <row r="162" spans="1:12" ht="44.25" customHeight="1" thickBot="1">
      <c r="A162" s="1379"/>
      <c r="B162" s="751" t="s">
        <v>219</v>
      </c>
      <c r="C162" s="710" t="s">
        <v>220</v>
      </c>
      <c r="D162" s="764" t="s">
        <v>578</v>
      </c>
      <c r="E162" s="673">
        <v>33</v>
      </c>
      <c r="F162" s="644"/>
      <c r="G162" s="674">
        <v>33</v>
      </c>
      <c r="H162" s="644"/>
      <c r="I162" s="675">
        <v>0</v>
      </c>
      <c r="J162" s="644"/>
      <c r="K162" s="676">
        <v>0</v>
      </c>
      <c r="L162" s="677">
        <v>0</v>
      </c>
    </row>
    <row r="163" spans="1:12" ht="45.75" customHeight="1">
      <c r="A163" s="1378" t="s">
        <v>652</v>
      </c>
      <c r="B163" s="748" t="s">
        <v>179</v>
      </c>
      <c r="C163" s="749" t="s">
        <v>181</v>
      </c>
      <c r="D163" s="649" t="s">
        <v>645</v>
      </c>
      <c r="E163" s="698">
        <v>17591</v>
      </c>
      <c r="F163" s="1231">
        <v>17669</v>
      </c>
      <c r="G163" s="651">
        <v>17591</v>
      </c>
      <c r="H163" s="1231">
        <v>17775</v>
      </c>
      <c r="I163" s="699">
        <v>0</v>
      </c>
      <c r="J163" s="1231">
        <v>19</v>
      </c>
      <c r="K163" s="724">
        <v>0</v>
      </c>
      <c r="L163" s="701">
        <v>0</v>
      </c>
    </row>
    <row r="164" spans="1:12" ht="55.5" customHeight="1" thickBot="1">
      <c r="A164" s="1379"/>
      <c r="B164" s="756">
        <v>750</v>
      </c>
      <c r="C164" s="746" t="s">
        <v>207</v>
      </c>
      <c r="D164" s="672" t="s">
        <v>633</v>
      </c>
      <c r="E164" s="673">
        <v>78</v>
      </c>
      <c r="F164" s="644"/>
      <c r="G164" s="674">
        <v>184</v>
      </c>
      <c r="H164" s="644"/>
      <c r="I164" s="663">
        <v>19</v>
      </c>
      <c r="J164" s="644"/>
      <c r="K164" s="664">
        <v>0.24358974358974358</v>
      </c>
      <c r="L164" s="664">
        <v>0.10326086956521739</v>
      </c>
    </row>
    <row r="165" spans="1:12" ht="50.25" customHeight="1">
      <c r="A165" s="1371" t="s">
        <v>653</v>
      </c>
      <c r="B165" s="748" t="s">
        <v>179</v>
      </c>
      <c r="C165" s="749" t="s">
        <v>181</v>
      </c>
      <c r="D165" s="649" t="s">
        <v>645</v>
      </c>
      <c r="E165" s="698">
        <v>34914</v>
      </c>
      <c r="F165" s="1231">
        <v>35917</v>
      </c>
      <c r="G165" s="651">
        <v>34914</v>
      </c>
      <c r="H165" s="1231">
        <v>35917</v>
      </c>
      <c r="I165" s="652">
        <v>975</v>
      </c>
      <c r="J165" s="1231">
        <v>975</v>
      </c>
      <c r="K165" s="706">
        <v>0.027925760439938135</v>
      </c>
      <c r="L165" s="654">
        <v>0.027925760439938135</v>
      </c>
    </row>
    <row r="166" spans="1:12" ht="65.25" customHeight="1" thickBot="1">
      <c r="A166" s="1373"/>
      <c r="B166" s="745">
        <v>750</v>
      </c>
      <c r="C166" s="768" t="s">
        <v>207</v>
      </c>
      <c r="D166" s="672" t="s">
        <v>634</v>
      </c>
      <c r="E166" s="758">
        <v>1003</v>
      </c>
      <c r="F166" s="644"/>
      <c r="G166" s="644">
        <v>1003</v>
      </c>
      <c r="H166" s="644"/>
      <c r="I166" s="675">
        <v>0</v>
      </c>
      <c r="J166" s="644"/>
      <c r="K166" s="676">
        <v>0</v>
      </c>
      <c r="L166" s="676">
        <v>0</v>
      </c>
    </row>
    <row r="167" spans="1:12" ht="45.75" customHeight="1">
      <c r="A167" s="1378" t="s">
        <v>654</v>
      </c>
      <c r="B167" s="748" t="s">
        <v>179</v>
      </c>
      <c r="C167" s="749" t="s">
        <v>181</v>
      </c>
      <c r="D167" s="649" t="s">
        <v>645</v>
      </c>
      <c r="E167" s="698">
        <v>30517</v>
      </c>
      <c r="F167" s="1231">
        <v>63453</v>
      </c>
      <c r="G167" s="651">
        <v>30517</v>
      </c>
      <c r="H167" s="1231">
        <v>63453</v>
      </c>
      <c r="I167" s="652">
        <v>1403</v>
      </c>
      <c r="J167" s="1231">
        <v>1634</v>
      </c>
      <c r="K167" s="706">
        <v>0.04597437493855883</v>
      </c>
      <c r="L167" s="654">
        <v>0.04597437493855883</v>
      </c>
    </row>
    <row r="168" spans="1:12" ht="45.75" customHeight="1">
      <c r="A168" s="1384"/>
      <c r="B168" s="769">
        <v>600</v>
      </c>
      <c r="C168" s="770" t="s">
        <v>195</v>
      </c>
      <c r="D168" s="684" t="s">
        <v>599</v>
      </c>
      <c r="E168" s="682">
        <v>32200</v>
      </c>
      <c r="F168" s="657"/>
      <c r="G168" s="671">
        <v>32200</v>
      </c>
      <c r="H168" s="657"/>
      <c r="I168" s="702">
        <v>0</v>
      </c>
      <c r="J168" s="657"/>
      <c r="K168" s="703">
        <v>0</v>
      </c>
      <c r="L168" s="703">
        <v>0</v>
      </c>
    </row>
    <row r="169" spans="1:12" ht="54" customHeight="1">
      <c r="A169" s="1384"/>
      <c r="B169" s="1380">
        <v>750</v>
      </c>
      <c r="C169" s="1382" t="s">
        <v>207</v>
      </c>
      <c r="D169" s="669" t="s">
        <v>625</v>
      </c>
      <c r="E169" s="682">
        <v>385</v>
      </c>
      <c r="F169" s="657"/>
      <c r="G169" s="671">
        <v>385</v>
      </c>
      <c r="H169" s="657"/>
      <c r="I169" s="659">
        <v>115</v>
      </c>
      <c r="J169" s="657"/>
      <c r="K169" s="660">
        <v>0.2987012987012987</v>
      </c>
      <c r="L169" s="660">
        <v>0.2987012987012987</v>
      </c>
    </row>
    <row r="170" spans="1:12" ht="48.75" customHeight="1" thickBot="1">
      <c r="A170" s="1379"/>
      <c r="B170" s="1381"/>
      <c r="C170" s="1383"/>
      <c r="D170" s="672" t="s">
        <v>599</v>
      </c>
      <c r="E170" s="758">
        <v>351</v>
      </c>
      <c r="F170" s="644"/>
      <c r="G170" s="644">
        <v>351</v>
      </c>
      <c r="H170" s="644"/>
      <c r="I170" s="663">
        <v>116</v>
      </c>
      <c r="J170" s="644"/>
      <c r="K170" s="664">
        <v>0.33048433048433046</v>
      </c>
      <c r="L170" s="664">
        <v>0.33048433048433046</v>
      </c>
    </row>
    <row r="171" spans="1:12" ht="45.75" customHeight="1">
      <c r="A171" s="1385" t="s">
        <v>655</v>
      </c>
      <c r="B171" s="1385" t="s">
        <v>179</v>
      </c>
      <c r="C171" s="1386" t="s">
        <v>181</v>
      </c>
      <c r="D171" s="649" t="s">
        <v>576</v>
      </c>
      <c r="E171" s="698">
        <v>35681</v>
      </c>
      <c r="F171" s="1231">
        <v>56444</v>
      </c>
      <c r="G171" s="651">
        <v>35681</v>
      </c>
      <c r="H171" s="1231">
        <v>56444</v>
      </c>
      <c r="I171" s="652">
        <v>8069</v>
      </c>
      <c r="J171" s="1231">
        <v>8071</v>
      </c>
      <c r="K171" s="653">
        <v>0.22614276505703315</v>
      </c>
      <c r="L171" s="654">
        <v>0.22614276505703315</v>
      </c>
    </row>
    <row r="172" spans="1:12" ht="51.75" customHeight="1" thickBot="1">
      <c r="A172" s="1381"/>
      <c r="B172" s="1381"/>
      <c r="C172" s="1387"/>
      <c r="D172" s="672" t="s">
        <v>645</v>
      </c>
      <c r="E172" s="673">
        <v>20763</v>
      </c>
      <c r="F172" s="644"/>
      <c r="G172" s="674">
        <v>20763</v>
      </c>
      <c r="H172" s="644"/>
      <c r="I172" s="663">
        <v>2</v>
      </c>
      <c r="J172" s="644"/>
      <c r="K172" s="664">
        <v>9.632519385445263E-05</v>
      </c>
      <c r="L172" s="664">
        <v>9.632519385445263E-05</v>
      </c>
    </row>
    <row r="173" spans="1:12" ht="50.25" customHeight="1">
      <c r="A173" s="1385" t="s">
        <v>656</v>
      </c>
      <c r="B173" s="748" t="s">
        <v>179</v>
      </c>
      <c r="C173" s="749" t="s">
        <v>181</v>
      </c>
      <c r="D173" s="649" t="s">
        <v>645</v>
      </c>
      <c r="E173" s="698">
        <v>28083</v>
      </c>
      <c r="F173" s="1231">
        <v>28164</v>
      </c>
      <c r="G173" s="651">
        <v>28083</v>
      </c>
      <c r="H173" s="1231">
        <v>28164</v>
      </c>
      <c r="I173" s="652">
        <v>63</v>
      </c>
      <c r="J173" s="1231">
        <v>98</v>
      </c>
      <c r="K173" s="706">
        <v>0.002243350069437026</v>
      </c>
      <c r="L173" s="654">
        <v>0.002243350069437026</v>
      </c>
    </row>
    <row r="174" spans="1:12" ht="45.75" customHeight="1" thickBot="1">
      <c r="A174" s="1381"/>
      <c r="B174" s="756">
        <v>801</v>
      </c>
      <c r="C174" s="771" t="s">
        <v>220</v>
      </c>
      <c r="D174" s="764" t="s">
        <v>578</v>
      </c>
      <c r="E174" s="673">
        <v>81</v>
      </c>
      <c r="F174" s="644"/>
      <c r="G174" s="674">
        <v>81</v>
      </c>
      <c r="H174" s="644"/>
      <c r="I174" s="663">
        <v>35</v>
      </c>
      <c r="J174" s="644"/>
      <c r="K174" s="664">
        <v>0.43209876543209874</v>
      </c>
      <c r="L174" s="664">
        <v>0.43209876543209874</v>
      </c>
    </row>
    <row r="175" spans="1:12" ht="45.75" customHeight="1">
      <c r="A175" s="1385" t="s">
        <v>657</v>
      </c>
      <c r="B175" s="748" t="s">
        <v>179</v>
      </c>
      <c r="C175" s="749" t="s">
        <v>181</v>
      </c>
      <c r="D175" s="649" t="s">
        <v>645</v>
      </c>
      <c r="E175" s="698">
        <v>9820</v>
      </c>
      <c r="F175" s="1231">
        <v>17895</v>
      </c>
      <c r="G175" s="651">
        <v>9820</v>
      </c>
      <c r="H175" s="1231">
        <v>17895</v>
      </c>
      <c r="I175" s="652">
        <v>15</v>
      </c>
      <c r="J175" s="1231">
        <v>201</v>
      </c>
      <c r="K175" s="706">
        <v>0.0015274949083503055</v>
      </c>
      <c r="L175" s="654">
        <v>0.0015274949083503055</v>
      </c>
    </row>
    <row r="176" spans="1:12" ht="42" customHeight="1">
      <c r="A176" s="1388"/>
      <c r="B176" s="772">
        <v>750</v>
      </c>
      <c r="C176" s="773" t="s">
        <v>207</v>
      </c>
      <c r="D176" s="684" t="s">
        <v>599</v>
      </c>
      <c r="E176" s="767">
        <v>734</v>
      </c>
      <c r="F176" s="657"/>
      <c r="G176" s="657">
        <v>734</v>
      </c>
      <c r="H176" s="657"/>
      <c r="I176" s="659">
        <v>121</v>
      </c>
      <c r="J176" s="657"/>
      <c r="K176" s="660">
        <v>0.164850136239782</v>
      </c>
      <c r="L176" s="660">
        <v>0.164850136239782</v>
      </c>
    </row>
    <row r="177" spans="1:12" ht="44.25" customHeight="1" thickBot="1">
      <c r="A177" s="1381"/>
      <c r="B177" s="774">
        <v>852</v>
      </c>
      <c r="C177" s="750" t="s">
        <v>226</v>
      </c>
      <c r="D177" s="672" t="s">
        <v>599</v>
      </c>
      <c r="E177" s="673">
        <v>7341</v>
      </c>
      <c r="F177" s="644"/>
      <c r="G177" s="674">
        <v>7341</v>
      </c>
      <c r="H177" s="644"/>
      <c r="I177" s="663">
        <v>65</v>
      </c>
      <c r="J177" s="644"/>
      <c r="K177" s="664">
        <v>0.008854379512328021</v>
      </c>
      <c r="L177" s="646">
        <v>0.008854379512328021</v>
      </c>
    </row>
    <row r="178" spans="1:12" ht="45.75" customHeight="1">
      <c r="A178" s="1378" t="s">
        <v>658</v>
      </c>
      <c r="B178" s="1362" t="s">
        <v>179</v>
      </c>
      <c r="C178" s="1365" t="s">
        <v>181</v>
      </c>
      <c r="D178" s="649" t="s">
        <v>645</v>
      </c>
      <c r="E178" s="698">
        <v>34390</v>
      </c>
      <c r="F178" s="1231">
        <v>47435</v>
      </c>
      <c r="G178" s="651">
        <v>34390</v>
      </c>
      <c r="H178" s="1231">
        <v>47435</v>
      </c>
      <c r="I178" s="652">
        <v>1345</v>
      </c>
      <c r="J178" s="1231">
        <v>4575</v>
      </c>
      <c r="K178" s="653">
        <v>0.039110206455364935</v>
      </c>
      <c r="L178" s="654">
        <v>0.039110206455364935</v>
      </c>
    </row>
    <row r="179" spans="1:12" ht="45.75" customHeight="1">
      <c r="A179" s="1384"/>
      <c r="B179" s="1375"/>
      <c r="C179" s="1377"/>
      <c r="D179" s="669" t="s">
        <v>576</v>
      </c>
      <c r="E179" s="682">
        <v>11264</v>
      </c>
      <c r="F179" s="657"/>
      <c r="G179" s="671">
        <v>11264</v>
      </c>
      <c r="H179" s="657"/>
      <c r="I179" s="659">
        <v>3230</v>
      </c>
      <c r="J179" s="657"/>
      <c r="K179" s="660">
        <v>0.28675426136363635</v>
      </c>
      <c r="L179" s="660">
        <v>0.28675426136363635</v>
      </c>
    </row>
    <row r="180" spans="1:12" ht="45.75" customHeight="1">
      <c r="A180" s="1384"/>
      <c r="B180" s="769">
        <v>600</v>
      </c>
      <c r="C180" s="770" t="s">
        <v>195</v>
      </c>
      <c r="D180" s="761" t="s">
        <v>578</v>
      </c>
      <c r="E180" s="682">
        <v>60</v>
      </c>
      <c r="F180" s="657"/>
      <c r="G180" s="671">
        <v>60</v>
      </c>
      <c r="H180" s="657"/>
      <c r="I180" s="702">
        <v>0</v>
      </c>
      <c r="J180" s="657"/>
      <c r="K180" s="703">
        <v>0</v>
      </c>
      <c r="L180" s="703">
        <v>0</v>
      </c>
    </row>
    <row r="181" spans="1:12" ht="64.5" customHeight="1" thickBot="1">
      <c r="A181" s="1379"/>
      <c r="B181" s="756">
        <v>754</v>
      </c>
      <c r="C181" s="750" t="s">
        <v>639</v>
      </c>
      <c r="D181" s="672" t="s">
        <v>620</v>
      </c>
      <c r="E181" s="673">
        <v>1721</v>
      </c>
      <c r="F181" s="644"/>
      <c r="G181" s="674">
        <v>1721</v>
      </c>
      <c r="H181" s="644"/>
      <c r="I181" s="675">
        <v>0</v>
      </c>
      <c r="J181" s="644"/>
      <c r="K181" s="676">
        <v>0</v>
      </c>
      <c r="L181" s="677">
        <v>0</v>
      </c>
    </row>
    <row r="182" spans="1:12" ht="50.25" customHeight="1">
      <c r="A182" s="1389" t="s">
        <v>659</v>
      </c>
      <c r="B182" s="748" t="s">
        <v>179</v>
      </c>
      <c r="C182" s="749" t="s">
        <v>181</v>
      </c>
      <c r="D182" s="649" t="s">
        <v>645</v>
      </c>
      <c r="E182" s="698">
        <v>54929</v>
      </c>
      <c r="F182" s="1231">
        <v>56130</v>
      </c>
      <c r="G182" s="651">
        <v>54929</v>
      </c>
      <c r="H182" s="1231">
        <v>56130</v>
      </c>
      <c r="I182" s="652">
        <v>566</v>
      </c>
      <c r="J182" s="1231">
        <v>630</v>
      </c>
      <c r="K182" s="653">
        <v>0.010304210890422182</v>
      </c>
      <c r="L182" s="654">
        <v>0.010304210890422182</v>
      </c>
    </row>
    <row r="183" spans="1:12" ht="45.75" customHeight="1" thickBot="1">
      <c r="A183" s="1390"/>
      <c r="B183" s="756">
        <v>801</v>
      </c>
      <c r="C183" s="746" t="s">
        <v>220</v>
      </c>
      <c r="D183" s="764" t="s">
        <v>578</v>
      </c>
      <c r="E183" s="673">
        <v>1201</v>
      </c>
      <c r="F183" s="644"/>
      <c r="G183" s="674">
        <v>1201</v>
      </c>
      <c r="H183" s="644"/>
      <c r="I183" s="663">
        <v>64</v>
      </c>
      <c r="J183" s="644"/>
      <c r="K183" s="664">
        <v>0.05328892589508743</v>
      </c>
      <c r="L183" s="664">
        <v>0.05328892589508743</v>
      </c>
    </row>
    <row r="184" spans="1:12" ht="45.75" customHeight="1">
      <c r="A184" s="1385" t="s">
        <v>660</v>
      </c>
      <c r="B184" s="759" t="s">
        <v>179</v>
      </c>
      <c r="C184" s="760" t="s">
        <v>181</v>
      </c>
      <c r="D184" s="655" t="s">
        <v>645</v>
      </c>
      <c r="E184" s="695">
        <v>10764</v>
      </c>
      <c r="F184" s="1231">
        <v>10764</v>
      </c>
      <c r="G184" s="657">
        <v>10764</v>
      </c>
      <c r="H184" s="1231">
        <v>10793</v>
      </c>
      <c r="I184" s="696">
        <v>1091</v>
      </c>
      <c r="J184" s="1231">
        <v>1091</v>
      </c>
      <c r="K184" s="775">
        <v>0.10135637309550354</v>
      </c>
      <c r="L184" s="654">
        <v>0.10135637309550354</v>
      </c>
    </row>
    <row r="185" spans="1:12" ht="45.75" customHeight="1" thickBot="1">
      <c r="A185" s="1381"/>
      <c r="B185" s="772">
        <v>750</v>
      </c>
      <c r="C185" s="773" t="s">
        <v>207</v>
      </c>
      <c r="D185" s="672" t="s">
        <v>641</v>
      </c>
      <c r="E185" s="709"/>
      <c r="F185" s="644"/>
      <c r="G185" s="674">
        <v>29</v>
      </c>
      <c r="H185" s="644"/>
      <c r="I185" s="675">
        <v>0</v>
      </c>
      <c r="J185" s="644"/>
      <c r="K185" s="676">
        <v>0</v>
      </c>
      <c r="L185" s="677">
        <v>0</v>
      </c>
    </row>
    <row r="186" spans="1:19" ht="36.75" customHeight="1" thickBot="1">
      <c r="A186" s="776"/>
      <c r="B186" s="777"/>
      <c r="C186" s="778"/>
      <c r="D186" s="779"/>
      <c r="E186" s="780">
        <v>78348825</v>
      </c>
      <c r="F186" s="781">
        <v>78348825</v>
      </c>
      <c r="G186" s="781">
        <v>78348825</v>
      </c>
      <c r="H186" s="781">
        <v>78348825</v>
      </c>
      <c r="I186" s="782">
        <v>17847550</v>
      </c>
      <c r="J186" s="782">
        <v>17847550</v>
      </c>
      <c r="K186" s="783">
        <v>0.2277960135330683</v>
      </c>
      <c r="L186" s="783">
        <v>0.2277960135330683</v>
      </c>
      <c r="O186" s="784"/>
      <c r="S186" s="785"/>
    </row>
    <row r="187" spans="13:19" ht="33" customHeight="1">
      <c r="M187" s="620"/>
      <c r="S187" s="785"/>
    </row>
    <row r="188" spans="7:19" ht="37.5" customHeight="1">
      <c r="G188" s="619">
        <f>F186-G186</f>
        <v>0</v>
      </c>
      <c r="H188" s="787"/>
      <c r="I188" s="788"/>
      <c r="J188" s="789"/>
      <c r="K188" s="790"/>
      <c r="L188" s="791"/>
      <c r="M188" s="792"/>
      <c r="N188" s="793"/>
      <c r="O188" s="792"/>
      <c r="P188" s="790"/>
      <c r="Q188" s="785"/>
      <c r="R188" s="785"/>
      <c r="S188" s="785"/>
    </row>
  </sheetData>
  <sheetProtection/>
  <mergeCells count="111">
    <mergeCell ref="A182:A183"/>
    <mergeCell ref="A184:A185"/>
    <mergeCell ref="A178:A181"/>
    <mergeCell ref="B178:B179"/>
    <mergeCell ref="C178:C179"/>
    <mergeCell ref="A173:A174"/>
    <mergeCell ref="A175:A177"/>
    <mergeCell ref="A171:A172"/>
    <mergeCell ref="B171:B172"/>
    <mergeCell ref="C171:C172"/>
    <mergeCell ref="A165:A166"/>
    <mergeCell ref="A167:A170"/>
    <mergeCell ref="B169:B170"/>
    <mergeCell ref="C169:C170"/>
    <mergeCell ref="A160:A162"/>
    <mergeCell ref="A163:A164"/>
    <mergeCell ref="A156:A159"/>
    <mergeCell ref="B157:B158"/>
    <mergeCell ref="C157:C158"/>
    <mergeCell ref="A151:A152"/>
    <mergeCell ref="A153:A155"/>
    <mergeCell ref="A147:A148"/>
    <mergeCell ref="C144:C146"/>
    <mergeCell ref="A149:A150"/>
    <mergeCell ref="A142:A143"/>
    <mergeCell ref="B142:B143"/>
    <mergeCell ref="C142:C143"/>
    <mergeCell ref="A144:A146"/>
    <mergeCell ref="B144:B146"/>
    <mergeCell ref="A140:A141"/>
    <mergeCell ref="B140:B141"/>
    <mergeCell ref="C140:C141"/>
    <mergeCell ref="B127:B132"/>
    <mergeCell ref="C127:C132"/>
    <mergeCell ref="A134:A135"/>
    <mergeCell ref="A121:A123"/>
    <mergeCell ref="A124:A132"/>
    <mergeCell ref="B124:B126"/>
    <mergeCell ref="C124:C126"/>
    <mergeCell ref="A103:A119"/>
    <mergeCell ref="B103:B105"/>
    <mergeCell ref="C103:C105"/>
    <mergeCell ref="B106:B119"/>
    <mergeCell ref="C106:C119"/>
    <mergeCell ref="B99:B102"/>
    <mergeCell ref="C99:C102"/>
    <mergeCell ref="C94:C95"/>
    <mergeCell ref="A96:A102"/>
    <mergeCell ref="A91:A93"/>
    <mergeCell ref="B92:B93"/>
    <mergeCell ref="C92:C93"/>
    <mergeCell ref="A94:A95"/>
    <mergeCell ref="B94:B95"/>
    <mergeCell ref="A84:A90"/>
    <mergeCell ref="B84:B86"/>
    <mergeCell ref="C84:C86"/>
    <mergeCell ref="B87:B90"/>
    <mergeCell ref="C87:C90"/>
    <mergeCell ref="A57:A82"/>
    <mergeCell ref="B57:B59"/>
    <mergeCell ref="C57:C59"/>
    <mergeCell ref="B60:B64"/>
    <mergeCell ref="C60:C64"/>
    <mergeCell ref="B66:B82"/>
    <mergeCell ref="C66:C82"/>
    <mergeCell ref="A52:A55"/>
    <mergeCell ref="B52:B55"/>
    <mergeCell ref="C52:C55"/>
    <mergeCell ref="A47:A48"/>
    <mergeCell ref="A49:A51"/>
    <mergeCell ref="A43:A46"/>
    <mergeCell ref="B43:B44"/>
    <mergeCell ref="C43:C44"/>
    <mergeCell ref="B45:B46"/>
    <mergeCell ref="C45:C46"/>
    <mergeCell ref="A36:A37"/>
    <mergeCell ref="A38:A42"/>
    <mergeCell ref="B40:B42"/>
    <mergeCell ref="C40:C42"/>
    <mergeCell ref="A25:A35"/>
    <mergeCell ref="B25:B26"/>
    <mergeCell ref="C25:C26"/>
    <mergeCell ref="B27:B30"/>
    <mergeCell ref="C27:C30"/>
    <mergeCell ref="B32:B35"/>
    <mergeCell ref="C32:C35"/>
    <mergeCell ref="A22:A24"/>
    <mergeCell ref="B22:B24"/>
    <mergeCell ref="C22:C24"/>
    <mergeCell ref="A14:A20"/>
    <mergeCell ref="B14:B15"/>
    <mergeCell ref="C14:C15"/>
    <mergeCell ref="B16:B17"/>
    <mergeCell ref="C16:C17"/>
    <mergeCell ref="B18:B19"/>
    <mergeCell ref="C18:C19"/>
    <mergeCell ref="A11:A13"/>
    <mergeCell ref="B11:B13"/>
    <mergeCell ref="C11:C13"/>
    <mergeCell ref="A8:A10"/>
    <mergeCell ref="B8:B9"/>
    <mergeCell ref="C8:C9"/>
    <mergeCell ref="A2:L2"/>
    <mergeCell ref="K3:L3"/>
    <mergeCell ref="A4:A5"/>
    <mergeCell ref="B4:C5"/>
    <mergeCell ref="D4:D5"/>
    <mergeCell ref="E4:F4"/>
    <mergeCell ref="G4:H4"/>
    <mergeCell ref="I4:J4"/>
    <mergeCell ref="K4:L4"/>
  </mergeCells>
  <printOptions horizontalCentered="1"/>
  <pageMargins left="0.7086614173228347" right="0.5118110236220472" top="0.31496062992125984" bottom="0.2362204724409449" header="0.3937007874015748" footer="0.31496062992125984"/>
  <pageSetup firstPageNumber="59" useFirstPageNumber="1" horizontalDpi="600" verticalDpi="600" orientation="landscape" paperSize="9" scale="50" r:id="rId3"/>
  <headerFooter alignWithMargins="0">
    <oddHeader>&amp;C&amp;"Czcionka tekstu podstawowego,Pogrubiony"&amp;14- &amp;P -</oddHeader>
  </headerFooter>
  <rowBreaks count="8" manualBreakCount="8">
    <brk id="35" max="11" man="1"/>
    <brk id="56" max="11" man="1"/>
    <brk id="82" max="11" man="1"/>
    <brk id="102" max="11" man="1"/>
    <brk id="120" max="11" man="1"/>
    <brk id="139" max="11" man="1"/>
    <brk id="155" max="11" man="1"/>
    <brk id="172" max="11" man="1"/>
  </rowBreaks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 codeName="Arkusz30">
    <pageSetUpPr fitToPage="1"/>
  </sheetPr>
  <dimension ref="A1:A1"/>
  <sheetViews>
    <sheetView showGridLines="0" zoomScale="75" zoomScaleNormal="75" workbookViewId="0" topLeftCell="A1">
      <selection activeCell="A1" sqref="A1"/>
    </sheetView>
  </sheetViews>
  <sheetFormatPr defaultColWidth="9.00390625" defaultRowHeight="12.75"/>
  <sheetData/>
  <printOptions horizontalCentered="1" verticalCentered="1"/>
  <pageMargins left="0.5905511811023623" right="0.5905511811023623" top="0.6299212598425197" bottom="0.6299212598425197" header="0.5118110236220472" footer="0.5118110236220472"/>
  <pageSetup fitToHeight="1" fitToWidth="1" horizontalDpi="204" verticalDpi="204" orientation="landscape" paperSize="9" scale="77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Arkusz15"/>
  <dimension ref="A1:A1"/>
  <sheetViews>
    <sheetView showGridLines="0" workbookViewId="0" topLeftCell="A1">
      <selection activeCell="A1" sqref="A1"/>
    </sheetView>
  </sheetViews>
  <sheetFormatPr defaultColWidth="9.00390625" defaultRowHeight="12.75"/>
  <sheetData/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Arkusz16">
    <pageSetUpPr fitToPage="1"/>
  </sheetPr>
  <dimension ref="A1:A1"/>
  <sheetViews>
    <sheetView showGridLines="0" zoomScale="75" zoomScaleNormal="75" workbookViewId="0" topLeftCell="A1">
      <selection activeCell="A1" sqref="A1"/>
    </sheetView>
  </sheetViews>
  <sheetFormatPr defaultColWidth="9.00390625" defaultRowHeight="12.75"/>
  <sheetData/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Arkusz17">
    <pageSetUpPr fitToPage="1"/>
  </sheetPr>
  <dimension ref="A1:A1"/>
  <sheetViews>
    <sheetView showGridLines="0" zoomScale="75" zoomScaleNormal="75" workbookViewId="0" topLeftCell="A1">
      <selection activeCell="A1" sqref="A1"/>
    </sheetView>
  </sheetViews>
  <sheetFormatPr defaultColWidth="9.00390625" defaultRowHeight="12.75"/>
  <sheetData/>
  <printOptions horizontalCentered="1" verticalCentered="1"/>
  <pageMargins left="0.7874015748031497" right="0.7874015748031497" top="0.4724409448818898" bottom="0.6692913385826772" header="0.5118110236220472" footer="0.5118110236220472"/>
  <pageSetup fitToHeight="1" fitToWidth="1" horizontalDpi="204" verticalDpi="204" orientation="landscape" paperSize="9" scale="67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Arkusz18">
    <pageSetUpPr fitToPage="1"/>
  </sheetPr>
  <dimension ref="A1:A1"/>
  <sheetViews>
    <sheetView showGridLines="0" zoomScale="75" zoomScaleNormal="75" workbookViewId="0" topLeftCell="A1">
      <selection activeCell="AH68" sqref="AH68"/>
    </sheetView>
  </sheetViews>
  <sheetFormatPr defaultColWidth="9.00390625" defaultRowHeight="12.75"/>
  <sheetData/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5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Arkusz19">
    <pageSetUpPr fitToPage="1"/>
  </sheetPr>
  <dimension ref="B27:B28"/>
  <sheetViews>
    <sheetView showGridLines="0" workbookViewId="0" topLeftCell="A1">
      <selection activeCell="A1" sqref="A1"/>
    </sheetView>
  </sheetViews>
  <sheetFormatPr defaultColWidth="9.00390625" defaultRowHeight="12.75"/>
  <sheetData>
    <row r="27" ht="12.75">
      <c r="B27" s="1262" t="s">
        <v>814</v>
      </c>
    </row>
    <row r="28" ht="12.75">
      <c r="B28" s="1263" t="s">
        <v>815</v>
      </c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A7"/>
  <sheetViews>
    <sheetView showGridLines="0" zoomScale="75" zoomScaleNormal="75" zoomScalePageLayoutView="0" workbookViewId="0" topLeftCell="A1">
      <selection activeCell="A1" sqref="A1"/>
    </sheetView>
  </sheetViews>
  <sheetFormatPr defaultColWidth="9.00390625" defaultRowHeight="12.75"/>
  <sheetData>
    <row r="1" ht="15">
      <c r="A1" s="110" t="s">
        <v>540</v>
      </c>
    </row>
    <row r="2" ht="15">
      <c r="A2" s="110" t="s">
        <v>541</v>
      </c>
    </row>
    <row r="3" ht="15">
      <c r="A3" s="110" t="s">
        <v>542</v>
      </c>
    </row>
    <row r="4" ht="15">
      <c r="A4" s="110" t="s">
        <v>69</v>
      </c>
    </row>
    <row r="5" ht="21" customHeight="1">
      <c r="A5" s="147" t="s">
        <v>2</v>
      </c>
    </row>
    <row r="6" ht="18" customHeight="1">
      <c r="A6" s="12" t="s">
        <v>2</v>
      </c>
    </row>
    <row r="7" ht="15">
      <c r="A7" s="12" t="s">
        <v>2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5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Arkusz20"/>
  <dimension ref="A1:A1"/>
  <sheetViews>
    <sheetView showGridLines="0" workbookViewId="0" topLeftCell="A1">
      <selection activeCell="A1" sqref="A1"/>
    </sheetView>
  </sheetViews>
  <sheetFormatPr defaultColWidth="9.00390625" defaultRowHeight="12.75"/>
  <sheetData>
    <row r="1" ht="12.75">
      <c r="A1" t="s">
        <v>816</v>
      </c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 transitionEntry="1"/>
  <dimension ref="A1:H34"/>
  <sheetViews>
    <sheetView showGridLine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70.25390625" style="16" customWidth="1"/>
    <col min="2" max="2" width="16.875" style="16" customWidth="1"/>
    <col min="3" max="5" width="17.00390625" style="16" customWidth="1"/>
    <col min="6" max="8" width="10.75390625" style="16" customWidth="1"/>
    <col min="9" max="16384" width="9.125" style="16" customWidth="1"/>
  </cols>
  <sheetData>
    <row r="1" spans="1:8" ht="17.25" customHeight="1">
      <c r="A1" s="57" t="s">
        <v>545</v>
      </c>
      <c r="B1" s="13"/>
      <c r="C1" s="14"/>
      <c r="D1" s="14"/>
      <c r="E1" s="14"/>
      <c r="F1" s="14"/>
      <c r="G1" s="14"/>
      <c r="H1" s="14"/>
    </row>
    <row r="2" spans="1:8" ht="17.25" customHeight="1">
      <c r="A2" s="17"/>
      <c r="B2" s="17"/>
      <c r="C2" s="14"/>
      <c r="D2" s="14"/>
      <c r="E2" s="14"/>
      <c r="F2" s="14"/>
      <c r="G2" s="14"/>
      <c r="H2" s="14"/>
    </row>
    <row r="3" spans="1:8" ht="17.25" customHeight="1">
      <c r="A3" s="18" t="s">
        <v>25</v>
      </c>
      <c r="B3" s="19"/>
      <c r="C3" s="20"/>
      <c r="D3" s="20"/>
      <c r="E3" s="20"/>
      <c r="F3" s="20"/>
      <c r="G3" s="20"/>
      <c r="H3" s="20"/>
    </row>
    <row r="4" spans="1:8" ht="17.25" customHeight="1">
      <c r="A4" s="21"/>
      <c r="B4" s="21"/>
      <c r="C4" s="15"/>
      <c r="D4" s="15"/>
      <c r="E4" s="15"/>
      <c r="F4" s="15"/>
      <c r="G4" s="15"/>
      <c r="H4" s="15"/>
    </row>
    <row r="5" spans="1:8" ht="17.25" customHeight="1">
      <c r="A5" s="21"/>
      <c r="B5" s="21"/>
      <c r="C5" s="22"/>
      <c r="D5" s="15"/>
      <c r="E5" s="15"/>
      <c r="F5" s="15"/>
      <c r="G5" s="23"/>
      <c r="H5" s="84" t="s">
        <v>26</v>
      </c>
    </row>
    <row r="6" spans="1:8" ht="15.75" customHeight="1">
      <c r="A6" s="24"/>
      <c r="B6" s="25" t="s">
        <v>49</v>
      </c>
      <c r="C6" s="26" t="s">
        <v>27</v>
      </c>
      <c r="D6" s="27"/>
      <c r="E6" s="28"/>
      <c r="F6" s="29" t="s">
        <v>28</v>
      </c>
      <c r="G6" s="27"/>
      <c r="H6" s="28"/>
    </row>
    <row r="7" spans="1:8" ht="15.75" customHeight="1">
      <c r="A7" s="30" t="s">
        <v>29</v>
      </c>
      <c r="B7" s="31" t="s">
        <v>50</v>
      </c>
      <c r="C7" s="32"/>
      <c r="D7" s="32"/>
      <c r="E7" s="32"/>
      <c r="F7" s="32" t="s">
        <v>2</v>
      </c>
      <c r="G7" s="32" t="s">
        <v>2</v>
      </c>
      <c r="H7" s="33"/>
    </row>
    <row r="8" spans="1:8" ht="15.75" customHeight="1">
      <c r="A8" s="34"/>
      <c r="B8" s="35" t="s">
        <v>557</v>
      </c>
      <c r="C8" s="32" t="s">
        <v>30</v>
      </c>
      <c r="D8" s="32" t="s">
        <v>31</v>
      </c>
      <c r="E8" s="32" t="s">
        <v>32</v>
      </c>
      <c r="F8" s="33" t="s">
        <v>33</v>
      </c>
      <c r="G8" s="33" t="s">
        <v>34</v>
      </c>
      <c r="H8" s="33" t="s">
        <v>35</v>
      </c>
    </row>
    <row r="9" spans="1:8" s="40" customFormat="1" ht="9.75" customHeight="1">
      <c r="A9" s="37" t="s">
        <v>37</v>
      </c>
      <c r="B9" s="38">
        <v>2</v>
      </c>
      <c r="C9" s="39">
        <v>3</v>
      </c>
      <c r="D9" s="39">
        <v>4</v>
      </c>
      <c r="E9" s="39">
        <v>5</v>
      </c>
      <c r="F9" s="39">
        <v>6</v>
      </c>
      <c r="G9" s="39">
        <v>7</v>
      </c>
      <c r="H9" s="39">
        <v>8</v>
      </c>
    </row>
    <row r="10" spans="1:8" ht="24" customHeight="1">
      <c r="A10" s="41" t="s">
        <v>38</v>
      </c>
      <c r="B10" s="42">
        <v>277782224</v>
      </c>
      <c r="C10" s="43">
        <v>29275257.374029998</v>
      </c>
      <c r="D10" s="43">
        <v>48719943.533599995</v>
      </c>
      <c r="E10" s="43">
        <v>66974921.15153</v>
      </c>
      <c r="F10" s="44">
        <v>0.10538923964418255</v>
      </c>
      <c r="G10" s="44">
        <v>0.17538898937464045</v>
      </c>
      <c r="H10" s="44">
        <v>0.24110585690871997</v>
      </c>
    </row>
    <row r="11" spans="1:8" ht="24" customHeight="1">
      <c r="A11" s="431" t="s">
        <v>39</v>
      </c>
      <c r="B11" s="432">
        <v>325287369</v>
      </c>
      <c r="C11" s="432">
        <v>31876343.49055</v>
      </c>
      <c r="D11" s="432">
        <v>60438133.14614</v>
      </c>
      <c r="E11" s="432">
        <v>84465932.08553</v>
      </c>
      <c r="F11" s="44">
        <v>0.09799440903144936</v>
      </c>
      <c r="G11" s="44">
        <v>0.18579920066352162</v>
      </c>
      <c r="H11" s="44">
        <v>0.2596655761494692</v>
      </c>
    </row>
    <row r="12" spans="1:8" ht="24" customHeight="1">
      <c r="A12" s="41" t="s">
        <v>65</v>
      </c>
      <c r="B12" s="42">
        <v>-47505145</v>
      </c>
      <c r="C12" s="43">
        <v>-2601086.1165200025</v>
      </c>
      <c r="D12" s="43">
        <v>-11718189.612540007</v>
      </c>
      <c r="E12" s="43">
        <v>-17491010.934</v>
      </c>
      <c r="F12" s="44">
        <v>0.05475377701762625</v>
      </c>
      <c r="G12" s="44">
        <v>0.24667201021152566</v>
      </c>
      <c r="H12" s="44">
        <v>0.36819192813746804</v>
      </c>
    </row>
    <row r="13" spans="1:8" ht="24" customHeight="1">
      <c r="A13" s="123" t="s">
        <v>82</v>
      </c>
      <c r="B13" s="124"/>
      <c r="C13" s="125"/>
      <c r="D13" s="125"/>
      <c r="E13" s="125"/>
      <c r="F13" s="126"/>
      <c r="G13" s="126"/>
      <c r="H13" s="126"/>
    </row>
    <row r="14" spans="1:8" ht="15" customHeight="1">
      <c r="A14" s="133" t="s">
        <v>79</v>
      </c>
      <c r="B14" s="42">
        <v>0</v>
      </c>
      <c r="C14" s="42">
        <v>4004339</v>
      </c>
      <c r="D14" s="42">
        <v>5862079</v>
      </c>
      <c r="E14" s="42">
        <v>4691039</v>
      </c>
      <c r="F14" s="44"/>
      <c r="G14" s="44"/>
      <c r="H14" s="44"/>
    </row>
    <row r="15" spans="1:8" ht="27" customHeight="1">
      <c r="A15" s="41" t="s">
        <v>91</v>
      </c>
      <c r="B15" s="42">
        <v>-391702</v>
      </c>
      <c r="C15" s="42">
        <v>-3446005</v>
      </c>
      <c r="D15" s="42">
        <v>-5465991</v>
      </c>
      <c r="E15" s="42">
        <v>-4435168</v>
      </c>
      <c r="F15" s="44">
        <v>8.79751698995665</v>
      </c>
      <c r="G15" s="527" t="s">
        <v>563</v>
      </c>
      <c r="H15" s="527" t="s">
        <v>563</v>
      </c>
    </row>
    <row r="16" spans="1:8" ht="24" customHeight="1">
      <c r="A16" s="45" t="s">
        <v>92</v>
      </c>
      <c r="B16" s="46">
        <v>47896847</v>
      </c>
      <c r="C16" s="46">
        <v>6605426</v>
      </c>
      <c r="D16" s="46">
        <v>17580269</v>
      </c>
      <c r="E16" s="46">
        <v>22182050</v>
      </c>
      <c r="F16" s="451">
        <v>0.13790941186587918</v>
      </c>
      <c r="G16" s="451">
        <v>0.36704439020798174</v>
      </c>
      <c r="H16" s="451">
        <v>0.46312129898654913</v>
      </c>
    </row>
    <row r="17" spans="1:8" ht="24" customHeight="1">
      <c r="A17" s="48" t="s">
        <v>78</v>
      </c>
      <c r="B17" s="52" t="s">
        <v>2</v>
      </c>
      <c r="C17" s="50" t="s">
        <v>2</v>
      </c>
      <c r="D17" s="50"/>
      <c r="E17" s="50"/>
      <c r="F17" s="51" t="s">
        <v>2</v>
      </c>
      <c r="G17" s="51" t="s">
        <v>2</v>
      </c>
      <c r="H17" s="51" t="s">
        <v>2</v>
      </c>
    </row>
    <row r="18" spans="1:8" ht="15">
      <c r="A18" s="127" t="s">
        <v>100</v>
      </c>
      <c r="B18" s="49">
        <v>25349663</v>
      </c>
      <c r="C18" s="49">
        <v>-1267146</v>
      </c>
      <c r="D18" s="49">
        <v>9524374</v>
      </c>
      <c r="E18" s="49">
        <v>15912061</v>
      </c>
      <c r="F18" s="51" t="s">
        <v>2</v>
      </c>
      <c r="G18" s="51">
        <v>0.3757199454683086</v>
      </c>
      <c r="H18" s="51">
        <v>0.6277030586165978</v>
      </c>
    </row>
    <row r="19" spans="1:8" ht="15">
      <c r="A19" s="48" t="s">
        <v>40</v>
      </c>
      <c r="B19" s="49">
        <v>0</v>
      </c>
      <c r="C19" s="50">
        <v>0</v>
      </c>
      <c r="D19" s="50">
        <v>0</v>
      </c>
      <c r="E19" s="50">
        <v>0</v>
      </c>
      <c r="F19" s="51" t="s">
        <v>2</v>
      </c>
      <c r="G19" s="51" t="s">
        <v>2</v>
      </c>
      <c r="H19" s="51" t="s">
        <v>2</v>
      </c>
    </row>
    <row r="20" spans="1:8" ht="15">
      <c r="A20" s="48" t="s">
        <v>41</v>
      </c>
      <c r="B20" s="49">
        <v>32196851</v>
      </c>
      <c r="C20" s="50">
        <v>5124543</v>
      </c>
      <c r="D20" s="50">
        <v>13927791</v>
      </c>
      <c r="E20" s="50">
        <v>20477786</v>
      </c>
      <c r="F20" s="51">
        <v>0.15916286347382233</v>
      </c>
      <c r="G20" s="51">
        <v>0.43258239757670713</v>
      </c>
      <c r="H20" s="51">
        <v>0.6360182863845908</v>
      </c>
    </row>
    <row r="21" spans="1:8" ht="15">
      <c r="A21" s="48" t="s">
        <v>562</v>
      </c>
      <c r="B21" s="49">
        <v>5000000</v>
      </c>
      <c r="C21" s="50">
        <v>12102762</v>
      </c>
      <c r="D21" s="50">
        <v>12117838</v>
      </c>
      <c r="E21" s="50">
        <v>11276118</v>
      </c>
      <c r="F21" s="51">
        <v>2.4205524</v>
      </c>
      <c r="G21" s="51">
        <v>2.4235676</v>
      </c>
      <c r="H21" s="51">
        <v>2.2552236</v>
      </c>
    </row>
    <row r="22" spans="1:8" ht="15">
      <c r="A22" s="48" t="s">
        <v>77</v>
      </c>
      <c r="B22" s="49">
        <v>-6964435</v>
      </c>
      <c r="C22" s="50">
        <v>327</v>
      </c>
      <c r="D22" s="50">
        <v>574</v>
      </c>
      <c r="E22" s="50">
        <v>1535</v>
      </c>
      <c r="F22" s="51" t="s">
        <v>2</v>
      </c>
      <c r="G22" s="51"/>
      <c r="H22" s="51"/>
    </row>
    <row r="23" spans="1:8" ht="15">
      <c r="A23" s="48" t="s">
        <v>249</v>
      </c>
      <c r="B23" s="49">
        <v>6800000</v>
      </c>
      <c r="C23" s="50">
        <v>571236</v>
      </c>
      <c r="D23" s="50">
        <v>977641</v>
      </c>
      <c r="E23" s="50">
        <v>1661373</v>
      </c>
      <c r="F23" s="51">
        <v>0.08400529411764705</v>
      </c>
      <c r="G23" s="51">
        <v>0.14377073529411766</v>
      </c>
      <c r="H23" s="51">
        <v>0.2443195588235294</v>
      </c>
    </row>
    <row r="24" spans="1:8" ht="15">
      <c r="A24" s="48" t="s">
        <v>94</v>
      </c>
      <c r="B24" s="49">
        <v>0</v>
      </c>
      <c r="C24" s="50">
        <v>0</v>
      </c>
      <c r="D24" s="50">
        <v>714110</v>
      </c>
      <c r="E24" s="50">
        <v>735981</v>
      </c>
      <c r="F24" s="51" t="s">
        <v>2</v>
      </c>
      <c r="G24" s="51" t="s">
        <v>2</v>
      </c>
      <c r="H24" s="51"/>
    </row>
    <row r="25" spans="1:8" ht="15">
      <c r="A25" s="48" t="s">
        <v>95</v>
      </c>
      <c r="B25" s="49">
        <v>3700000</v>
      </c>
      <c r="C25" s="50">
        <v>139198</v>
      </c>
      <c r="D25" s="50">
        <v>142336</v>
      </c>
      <c r="E25" s="50">
        <v>142282</v>
      </c>
      <c r="F25" s="51">
        <v>0.03762108108108108</v>
      </c>
      <c r="G25" s="51">
        <v>0.038469189189189186</v>
      </c>
      <c r="H25" s="51">
        <v>0.0384545945945946</v>
      </c>
    </row>
    <row r="26" spans="1:8" ht="15">
      <c r="A26" s="48" t="s">
        <v>96</v>
      </c>
      <c r="B26" s="49">
        <v>-10567638</v>
      </c>
      <c r="C26" s="50">
        <v>-1176791</v>
      </c>
      <c r="D26" s="50">
        <v>-2255466</v>
      </c>
      <c r="E26" s="50">
        <v>-3282834</v>
      </c>
      <c r="F26" s="51">
        <v>0.11135799693365726</v>
      </c>
      <c r="G26" s="51">
        <v>0.21343142147753358</v>
      </c>
      <c r="H26" s="51">
        <v>0.31064974027308656</v>
      </c>
    </row>
    <row r="27" spans="1:8" ht="15">
      <c r="A27" s="48" t="s">
        <v>42</v>
      </c>
      <c r="B27" s="49">
        <v>-8198142</v>
      </c>
      <c r="C27" s="50">
        <v>-1094708</v>
      </c>
      <c r="D27" s="50">
        <v>-2171532</v>
      </c>
      <c r="E27" s="50">
        <v>-3198900</v>
      </c>
      <c r="F27" s="51">
        <v>0.13353123183277382</v>
      </c>
      <c r="G27" s="51">
        <v>0.2648809937666364</v>
      </c>
      <c r="H27" s="51">
        <v>0.39019816929250556</v>
      </c>
    </row>
    <row r="28" spans="1:8" ht="15">
      <c r="A28" s="48" t="s">
        <v>97</v>
      </c>
      <c r="B28" s="49">
        <v>184885</v>
      </c>
      <c r="C28" s="50">
        <v>12319</v>
      </c>
      <c r="D28" s="50">
        <v>36575</v>
      </c>
      <c r="E28" s="50">
        <v>58339</v>
      </c>
      <c r="F28" s="51">
        <v>0.066630608215918</v>
      </c>
      <c r="G28" s="51">
        <v>0.19782567541985557</v>
      </c>
      <c r="H28" s="51">
        <v>0.3155420937339427</v>
      </c>
    </row>
    <row r="29" spans="1:8" ht="15">
      <c r="A29" s="48" t="s">
        <v>98</v>
      </c>
      <c r="B29" s="49">
        <v>0</v>
      </c>
      <c r="C29" s="50">
        <v>21555899</v>
      </c>
      <c r="D29" s="50">
        <v>18393285</v>
      </c>
      <c r="E29" s="50">
        <v>17452441</v>
      </c>
      <c r="F29" s="51" t="s">
        <v>2</v>
      </c>
      <c r="G29" s="51"/>
      <c r="H29" s="51"/>
    </row>
    <row r="30" spans="1:8" ht="15">
      <c r="A30" s="48" t="s">
        <v>99</v>
      </c>
      <c r="B30" s="49">
        <v>5000000</v>
      </c>
      <c r="C30" s="50">
        <v>-3515160</v>
      </c>
      <c r="D30" s="50">
        <v>-2256259</v>
      </c>
      <c r="E30" s="50">
        <v>-2293921</v>
      </c>
      <c r="F30" s="51" t="s">
        <v>2</v>
      </c>
      <c r="G30" s="51"/>
      <c r="H30" s="51"/>
    </row>
    <row r="31" spans="1:8" ht="24" customHeight="1">
      <c r="A31" s="48" t="s">
        <v>43</v>
      </c>
      <c r="B31" s="49">
        <v>22547184</v>
      </c>
      <c r="C31" s="50">
        <v>7872572</v>
      </c>
      <c r="D31" s="50">
        <v>8055895</v>
      </c>
      <c r="E31" s="50">
        <v>6269989</v>
      </c>
      <c r="F31" s="51">
        <v>0.34915987734876336</v>
      </c>
      <c r="G31" s="51">
        <v>0.35729051574688886</v>
      </c>
      <c r="H31" s="51">
        <v>0.278083019147757</v>
      </c>
    </row>
    <row r="32" spans="1:8" ht="8.25" customHeight="1">
      <c r="A32" s="53"/>
      <c r="B32" s="54"/>
      <c r="C32" s="55"/>
      <c r="D32" s="55"/>
      <c r="E32" s="55"/>
      <c r="F32" s="56"/>
      <c r="G32" s="56"/>
      <c r="H32" s="56"/>
    </row>
    <row r="33" ht="9" customHeight="1"/>
    <row r="34" ht="18">
      <c r="A34" s="523" t="s">
        <v>561</v>
      </c>
    </row>
  </sheetData>
  <sheetProtection/>
  <printOptions horizontalCentered="1"/>
  <pageMargins left="0.7874015748031497" right="0.7874015748031497" top="0.7874015748031497" bottom="0.5905511811023623" header="0.5118110236220472" footer="0.5118110236220472"/>
  <pageSetup firstPageNumber="5" useFirstPageNumber="1" fitToHeight="0" horizontalDpi="600" verticalDpi="600" orientation="landscape" paperSize="9" scale="75" r:id="rId1"/>
  <headerFooter alignWithMargins="0">
    <oddHeader>&amp;C&amp;12 - &amp;P 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 transitionEvaluation="1" transitionEntry="1"/>
  <dimension ref="A1:H25"/>
  <sheetViews>
    <sheetView showGridLines="0" zoomScale="75" zoomScaleNormal="75" zoomScalePageLayoutView="0" workbookViewId="0" topLeftCell="A1">
      <selection activeCell="A1" sqref="A1"/>
    </sheetView>
  </sheetViews>
  <sheetFormatPr defaultColWidth="12.625" defaultRowHeight="12.75"/>
  <cols>
    <col min="1" max="1" width="56.375" style="59" customWidth="1"/>
    <col min="2" max="5" width="14.75390625" style="59" customWidth="1"/>
    <col min="6" max="6" width="9.75390625" style="59" customWidth="1"/>
    <col min="7" max="7" width="10.625" style="59" bestFit="1" customWidth="1"/>
    <col min="8" max="8" width="9.75390625" style="59" customWidth="1"/>
    <col min="9" max="16384" width="12.625" style="59" customWidth="1"/>
  </cols>
  <sheetData>
    <row r="1" spans="1:2" ht="17.25" customHeight="1">
      <c r="A1" s="57" t="s">
        <v>44</v>
      </c>
      <c r="B1" s="58" t="s">
        <v>2</v>
      </c>
    </row>
    <row r="2" spans="1:2" ht="17.25" customHeight="1">
      <c r="A2" s="58"/>
      <c r="B2" s="58"/>
    </row>
    <row r="3" spans="1:7" ht="17.25" customHeight="1">
      <c r="A3" s="60" t="s">
        <v>45</v>
      </c>
      <c r="B3" s="61"/>
      <c r="C3" s="61"/>
      <c r="D3" s="61"/>
      <c r="E3" s="61"/>
      <c r="F3" s="61"/>
      <c r="G3" s="61"/>
    </row>
    <row r="4" spans="1:7" ht="17.25" customHeight="1">
      <c r="A4" s="60" t="s">
        <v>558</v>
      </c>
      <c r="B4" s="61"/>
      <c r="C4" s="61"/>
      <c r="D4" s="61"/>
      <c r="E4" s="61"/>
      <c r="F4" s="61"/>
      <c r="G4" s="61"/>
    </row>
    <row r="5" ht="15" customHeight="1">
      <c r="G5" s="59" t="s">
        <v>2</v>
      </c>
    </row>
    <row r="6" spans="7:8" ht="15">
      <c r="G6" s="83" t="s">
        <v>2</v>
      </c>
      <c r="H6" s="83" t="s">
        <v>26</v>
      </c>
    </row>
    <row r="7" spans="1:8" ht="15.75" customHeight="1">
      <c r="A7" s="113"/>
      <c r="B7" s="1267" t="s">
        <v>543</v>
      </c>
      <c r="C7" s="1268"/>
      <c r="D7" s="1267" t="s">
        <v>554</v>
      </c>
      <c r="E7" s="1269"/>
      <c r="F7" s="1270" t="s">
        <v>28</v>
      </c>
      <c r="G7" s="1271"/>
      <c r="H7" s="1272"/>
    </row>
    <row r="8" spans="1:8" ht="15.75" customHeight="1">
      <c r="A8" s="114" t="s">
        <v>29</v>
      </c>
      <c r="B8" s="462" t="s">
        <v>51</v>
      </c>
      <c r="C8" s="461" t="s">
        <v>46</v>
      </c>
      <c r="D8" s="462" t="s">
        <v>51</v>
      </c>
      <c r="E8" s="115" t="s">
        <v>46</v>
      </c>
      <c r="F8" s="62" t="s">
        <v>2</v>
      </c>
      <c r="G8" s="63"/>
      <c r="H8" s="463" t="s">
        <v>2</v>
      </c>
    </row>
    <row r="9" spans="1:8" ht="15.75" customHeight="1">
      <c r="A9" s="116"/>
      <c r="B9" s="465" t="s">
        <v>50</v>
      </c>
      <c r="C9" s="464" t="s">
        <v>566</v>
      </c>
      <c r="D9" s="465" t="s">
        <v>50</v>
      </c>
      <c r="E9" s="464" t="s">
        <v>566</v>
      </c>
      <c r="F9" s="64" t="s">
        <v>33</v>
      </c>
      <c r="G9" s="65" t="s">
        <v>552</v>
      </c>
      <c r="H9" s="466" t="s">
        <v>551</v>
      </c>
    </row>
    <row r="10" spans="1:8" s="68" customFormat="1" ht="9.75" customHeight="1">
      <c r="A10" s="117" t="s">
        <v>37</v>
      </c>
      <c r="B10" s="467" t="s">
        <v>313</v>
      </c>
      <c r="C10" s="66">
        <v>3</v>
      </c>
      <c r="D10" s="66">
        <v>4</v>
      </c>
      <c r="E10" s="67">
        <v>5</v>
      </c>
      <c r="F10" s="67">
        <v>6</v>
      </c>
      <c r="G10" s="66">
        <v>7</v>
      </c>
      <c r="H10" s="67">
        <v>8</v>
      </c>
    </row>
    <row r="11" spans="1:8" ht="24" customHeight="1">
      <c r="A11" s="118" t="s">
        <v>47</v>
      </c>
      <c r="B11" s="69">
        <v>275729440</v>
      </c>
      <c r="C11" s="460">
        <v>61320811.33388</v>
      </c>
      <c r="D11" s="69">
        <v>277782224</v>
      </c>
      <c r="E11" s="460">
        <v>66974921.15153</v>
      </c>
      <c r="F11" s="70">
        <v>0.22239486408807127</v>
      </c>
      <c r="G11" s="71">
        <v>0.24110585690871997</v>
      </c>
      <c r="H11" s="468">
        <v>1.0922053980477273</v>
      </c>
    </row>
    <row r="12" spans="1:8" ht="24" customHeight="1">
      <c r="A12" s="118" t="s">
        <v>48</v>
      </c>
      <c r="B12" s="72">
        <v>327294440</v>
      </c>
      <c r="C12" s="73">
        <v>85773501.27321</v>
      </c>
      <c r="D12" s="72">
        <v>325287369</v>
      </c>
      <c r="E12" s="73">
        <v>84465932.08533</v>
      </c>
      <c r="F12" s="70">
        <v>0.26206831155827154</v>
      </c>
      <c r="G12" s="71">
        <v>0.2596655761488544</v>
      </c>
      <c r="H12" s="468">
        <v>0.9847555577367062</v>
      </c>
    </row>
    <row r="13" spans="1:8" ht="24" customHeight="1">
      <c r="A13" s="118" t="s">
        <v>64</v>
      </c>
      <c r="B13" s="75">
        <v>-51565000</v>
      </c>
      <c r="C13" s="75">
        <v>-24452689.939330004</v>
      </c>
      <c r="D13" s="75">
        <v>-47505145</v>
      </c>
      <c r="E13" s="74">
        <v>-17491010.933799997</v>
      </c>
      <c r="F13" s="70">
        <v>0.474210994653932</v>
      </c>
      <c r="G13" s="71">
        <v>0.3681919281332579</v>
      </c>
      <c r="H13" s="468">
        <v>0.7153000744375057</v>
      </c>
    </row>
    <row r="14" spans="1:8" ht="24" customHeight="1">
      <c r="A14" s="118" t="s">
        <v>81</v>
      </c>
      <c r="B14" s="75"/>
      <c r="C14" s="74" t="s">
        <v>2</v>
      </c>
      <c r="D14" s="75"/>
      <c r="E14" s="74" t="s">
        <v>2</v>
      </c>
      <c r="F14" s="70" t="s">
        <v>2</v>
      </c>
      <c r="G14" s="71" t="s">
        <v>2</v>
      </c>
      <c r="H14" s="468" t="s">
        <v>2</v>
      </c>
    </row>
    <row r="15" spans="1:8" ht="15" customHeight="1">
      <c r="A15" s="118" t="s">
        <v>80</v>
      </c>
      <c r="B15" s="75" t="s">
        <v>2</v>
      </c>
      <c r="C15" s="74">
        <v>3214532</v>
      </c>
      <c r="D15" s="75" t="s">
        <v>2</v>
      </c>
      <c r="E15" s="74">
        <v>4691039</v>
      </c>
      <c r="F15" s="70" t="s">
        <v>2</v>
      </c>
      <c r="G15" s="71" t="s">
        <v>2</v>
      </c>
      <c r="H15" s="468">
        <v>1.459322539019677</v>
      </c>
    </row>
    <row r="16" spans="1:8" ht="24" customHeight="1">
      <c r="A16" s="118" t="s">
        <v>93</v>
      </c>
      <c r="B16" s="75">
        <v>6154548</v>
      </c>
      <c r="C16" s="74">
        <v>-3237544</v>
      </c>
      <c r="D16" s="75">
        <v>-391702</v>
      </c>
      <c r="E16" s="472">
        <v>-4435168</v>
      </c>
      <c r="F16" s="70" t="s">
        <v>2</v>
      </c>
      <c r="G16" s="1229" t="s">
        <v>563</v>
      </c>
      <c r="H16" s="468">
        <v>1.3699174435930446</v>
      </c>
    </row>
    <row r="17" spans="1:8" ht="24" customHeight="1">
      <c r="A17" s="118" t="s">
        <v>101</v>
      </c>
      <c r="B17" s="74">
        <v>45410452</v>
      </c>
      <c r="C17" s="74">
        <v>27667222</v>
      </c>
      <c r="D17" s="74">
        <v>47896847</v>
      </c>
      <c r="E17" s="75">
        <v>22182050</v>
      </c>
      <c r="F17" s="70">
        <v>0.6092699099317488</v>
      </c>
      <c r="G17" s="71">
        <v>0.46312129898654913</v>
      </c>
      <c r="H17" s="468">
        <v>0.8017447505210317</v>
      </c>
    </row>
    <row r="18" spans="1:8" ht="24" customHeight="1">
      <c r="A18" s="118" t="s">
        <v>103</v>
      </c>
      <c r="B18" s="72">
        <v>19581779</v>
      </c>
      <c r="C18" s="73">
        <v>21107397</v>
      </c>
      <c r="D18" s="72">
        <v>25349663</v>
      </c>
      <c r="E18" s="73">
        <v>15912061</v>
      </c>
      <c r="F18" s="70">
        <v>1.0779100816120946</v>
      </c>
      <c r="G18" s="71">
        <v>0.6277030586165978</v>
      </c>
      <c r="H18" s="468">
        <v>0.7538618333658101</v>
      </c>
    </row>
    <row r="19" spans="1:8" ht="24" customHeight="1">
      <c r="A19" s="118" t="s">
        <v>102</v>
      </c>
      <c r="B19" s="72">
        <v>25828673</v>
      </c>
      <c r="C19" s="73">
        <v>6559825</v>
      </c>
      <c r="D19" s="72">
        <v>22547184</v>
      </c>
      <c r="E19" s="73">
        <v>6269989</v>
      </c>
      <c r="F19" s="70">
        <v>0.2539745266820328</v>
      </c>
      <c r="G19" s="71">
        <v>0.278083019147757</v>
      </c>
      <c r="H19" s="468">
        <v>0.9558165042512567</v>
      </c>
    </row>
    <row r="20" spans="1:8" ht="7.5" customHeight="1">
      <c r="A20" s="119"/>
      <c r="B20" s="76" t="s">
        <v>2</v>
      </c>
      <c r="C20" s="120"/>
      <c r="D20" s="120" t="s">
        <v>2</v>
      </c>
      <c r="E20" s="77"/>
      <c r="F20" s="78" t="s">
        <v>2</v>
      </c>
      <c r="G20" s="79"/>
      <c r="H20" s="469" t="s">
        <v>2</v>
      </c>
    </row>
    <row r="21" spans="1:7" ht="7.5" customHeight="1">
      <c r="A21" s="80"/>
      <c r="B21" s="81"/>
      <c r="C21" s="81"/>
      <c r="D21" s="81"/>
      <c r="E21" s="82"/>
      <c r="F21" s="82"/>
      <c r="G21" s="82"/>
    </row>
    <row r="22" spans="1:7" ht="18.75" customHeight="1">
      <c r="A22" s="523" t="s">
        <v>561</v>
      </c>
      <c r="B22" s="81"/>
      <c r="C22" s="81"/>
      <c r="D22" s="81"/>
      <c r="E22" s="82"/>
      <c r="F22" s="82"/>
      <c r="G22" s="82"/>
    </row>
    <row r="24" ht="24.75" customHeight="1">
      <c r="A24" s="121" t="s">
        <v>2</v>
      </c>
    </row>
    <row r="25" ht="12.75">
      <c r="B25" s="59" t="s">
        <v>2</v>
      </c>
    </row>
  </sheetData>
  <sheetProtection/>
  <mergeCells count="3">
    <mergeCell ref="B7:C7"/>
    <mergeCell ref="D7:E7"/>
    <mergeCell ref="F7:H7"/>
  </mergeCells>
  <printOptions horizontalCentered="1"/>
  <pageMargins left="0.7874015748031497" right="0.7874015748031497" top="0.7874015748031497" bottom="0.5905511811023623" header="0.6692913385826772" footer="0.5118110236220472"/>
  <pageSetup firstPageNumber="9" useFirstPageNumber="1" horizontalDpi="300" verticalDpi="300" orientation="landscape" paperSize="9" scale="75" r:id="rId1"/>
  <headerFooter alignWithMargins="0">
    <oddHeader>&amp;C&amp;12 - &amp;P -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W40"/>
  <sheetViews>
    <sheetView showGridLines="0" showZeros="0" zoomScale="75" zoomScaleNormal="75" zoomScaleSheetLayoutView="50" zoomScalePageLayoutView="0" workbookViewId="0" topLeftCell="B1">
      <selection activeCell="C1" sqref="C1"/>
    </sheetView>
  </sheetViews>
  <sheetFormatPr defaultColWidth="7.875" defaultRowHeight="12.75"/>
  <cols>
    <col min="1" max="1" width="0" style="843" hidden="1" customWidth="1"/>
    <col min="2" max="2" width="3.25390625" style="848" customWidth="1"/>
    <col min="3" max="3" width="9.375" style="848" customWidth="1"/>
    <col min="4" max="4" width="3.875" style="848" customWidth="1"/>
    <col min="5" max="5" width="68.25390625" style="848" customWidth="1"/>
    <col min="6" max="6" width="14.875" style="935" bestFit="1" customWidth="1"/>
    <col min="7" max="7" width="2.375" style="848" customWidth="1"/>
    <col min="8" max="8" width="14.125" style="848" bestFit="1" customWidth="1"/>
    <col min="9" max="9" width="2.375" style="936" customWidth="1"/>
    <col min="10" max="10" width="14.625" style="936" customWidth="1"/>
    <col min="11" max="11" width="2.375" style="936" customWidth="1"/>
    <col min="12" max="12" width="14.25390625" style="936" customWidth="1"/>
    <col min="13" max="13" width="2.375" style="848" customWidth="1"/>
    <col min="14" max="15" width="9.25390625" style="848" customWidth="1"/>
    <col min="16" max="16" width="11.875" style="848" bestFit="1" customWidth="1"/>
    <col min="17" max="17" width="1.875" style="848" bestFit="1" customWidth="1"/>
    <col min="18" max="18" width="21.375" style="849" customWidth="1"/>
    <col min="19" max="19" width="1.37890625" style="849" customWidth="1"/>
    <col min="20" max="20" width="20.00390625" style="849" customWidth="1"/>
    <col min="21" max="21" width="3.625" style="849" customWidth="1"/>
    <col min="22" max="22" width="9.875" style="849" customWidth="1"/>
    <col min="23" max="23" width="7.875" style="849" customWidth="1"/>
    <col min="24" max="16384" width="7.875" style="848" customWidth="1"/>
  </cols>
  <sheetData>
    <row r="1" spans="2:16" ht="15.75">
      <c r="B1" s="844" t="s">
        <v>688</v>
      </c>
      <c r="C1" s="844"/>
      <c r="D1" s="844"/>
      <c r="E1" s="844"/>
      <c r="F1" s="845"/>
      <c r="G1" s="846"/>
      <c r="H1" s="846"/>
      <c r="I1" s="847"/>
      <c r="J1" s="847"/>
      <c r="K1" s="847"/>
      <c r="L1" s="847"/>
      <c r="M1" s="846"/>
      <c r="N1" s="846"/>
      <c r="O1" s="846"/>
      <c r="P1" s="846"/>
    </row>
    <row r="2" spans="2:16" ht="15.75">
      <c r="B2" s="1273" t="s">
        <v>689</v>
      </c>
      <c r="C2" s="1273"/>
      <c r="D2" s="1273"/>
      <c r="E2" s="1273"/>
      <c r="F2" s="1273"/>
      <c r="G2" s="1273"/>
      <c r="H2" s="1273"/>
      <c r="I2" s="1273"/>
      <c r="J2" s="1273"/>
      <c r="K2" s="1273"/>
      <c r="L2" s="1273"/>
      <c r="M2" s="1273"/>
      <c r="N2" s="1273"/>
      <c r="O2" s="1273"/>
      <c r="P2" s="1273"/>
    </row>
    <row r="3" spans="2:16" ht="15.75">
      <c r="B3" s="850"/>
      <c r="C3" s="850"/>
      <c r="D3" s="850"/>
      <c r="E3" s="851"/>
      <c r="F3" s="852"/>
      <c r="G3" s="851"/>
      <c r="H3" s="852"/>
      <c r="I3" s="853"/>
      <c r="J3" s="853"/>
      <c r="K3" s="853"/>
      <c r="L3" s="853"/>
      <c r="M3" s="851"/>
      <c r="N3" s="851"/>
      <c r="O3" s="851"/>
      <c r="P3" s="851"/>
    </row>
    <row r="4" spans="2:16" ht="15.75">
      <c r="B4" s="854"/>
      <c r="C4" s="854"/>
      <c r="D4" s="854"/>
      <c r="E4" s="854"/>
      <c r="F4" s="855"/>
      <c r="G4" s="856"/>
      <c r="H4" s="857"/>
      <c r="I4" s="858"/>
      <c r="J4" s="858"/>
      <c r="K4" s="858"/>
      <c r="L4" s="858"/>
      <c r="M4" s="854"/>
      <c r="N4" s="854"/>
      <c r="O4" s="859"/>
      <c r="P4" s="860" t="s">
        <v>26</v>
      </c>
    </row>
    <row r="5" spans="2:16" ht="15.75">
      <c r="B5" s="861"/>
      <c r="C5" s="862"/>
      <c r="D5" s="862"/>
      <c r="E5" s="863"/>
      <c r="F5" s="864" t="s">
        <v>49</v>
      </c>
      <c r="G5" s="865"/>
      <c r="H5" s="866" t="s">
        <v>27</v>
      </c>
      <c r="I5" s="866"/>
      <c r="J5" s="867"/>
      <c r="K5" s="867"/>
      <c r="L5" s="867"/>
      <c r="M5" s="867"/>
      <c r="N5" s="867" t="s">
        <v>28</v>
      </c>
      <c r="O5" s="867"/>
      <c r="P5" s="868"/>
    </row>
    <row r="6" spans="2:16" ht="15.75">
      <c r="B6" s="869" t="s">
        <v>29</v>
      </c>
      <c r="C6" s="870"/>
      <c r="D6" s="871"/>
      <c r="E6" s="872"/>
      <c r="F6" s="873" t="s">
        <v>50</v>
      </c>
      <c r="G6" s="865"/>
      <c r="H6" s="874"/>
      <c r="I6" s="875"/>
      <c r="J6" s="874"/>
      <c r="K6" s="875"/>
      <c r="L6" s="874"/>
      <c r="M6" s="875"/>
      <c r="N6" s="875"/>
      <c r="O6" s="876"/>
      <c r="P6" s="877"/>
    </row>
    <row r="7" spans="2:16" ht="19.5" customHeight="1">
      <c r="B7" s="878"/>
      <c r="C7" s="845"/>
      <c r="D7" s="845"/>
      <c r="E7" s="879"/>
      <c r="F7" s="880" t="s">
        <v>560</v>
      </c>
      <c r="G7" s="865"/>
      <c r="H7" s="881" t="s">
        <v>30</v>
      </c>
      <c r="I7" s="882"/>
      <c r="J7" s="873" t="s">
        <v>690</v>
      </c>
      <c r="K7" s="865"/>
      <c r="L7" s="873" t="s">
        <v>32</v>
      </c>
      <c r="M7" s="865"/>
      <c r="N7" s="883" t="s">
        <v>33</v>
      </c>
      <c r="O7" s="884" t="s">
        <v>34</v>
      </c>
      <c r="P7" s="884" t="s">
        <v>35</v>
      </c>
    </row>
    <row r="8" spans="1:23" s="894" customFormat="1" ht="15">
      <c r="A8" s="885"/>
      <c r="B8" s="886">
        <v>1</v>
      </c>
      <c r="C8" s="887"/>
      <c r="D8" s="887"/>
      <c r="E8" s="888"/>
      <c r="F8" s="889">
        <v>2</v>
      </c>
      <c r="G8" s="890"/>
      <c r="H8" s="890">
        <v>3</v>
      </c>
      <c r="I8" s="890"/>
      <c r="J8" s="891">
        <v>4</v>
      </c>
      <c r="K8" s="890"/>
      <c r="L8" s="891">
        <v>5</v>
      </c>
      <c r="M8" s="890"/>
      <c r="N8" s="892">
        <v>6</v>
      </c>
      <c r="O8" s="892">
        <v>7</v>
      </c>
      <c r="P8" s="893">
        <v>8</v>
      </c>
      <c r="R8" s="895"/>
      <c r="S8" s="895"/>
      <c r="T8" s="895"/>
      <c r="U8" s="895"/>
      <c r="V8" s="895"/>
      <c r="W8" s="895"/>
    </row>
    <row r="9" spans="2:16" ht="24.75" customHeight="1">
      <c r="B9" s="896" t="s">
        <v>691</v>
      </c>
      <c r="C9" s="897"/>
      <c r="D9" s="897"/>
      <c r="E9" s="897"/>
      <c r="F9" s="898">
        <v>277782224</v>
      </c>
      <c r="G9" s="899"/>
      <c r="H9" s="898">
        <v>29275257.374029998</v>
      </c>
      <c r="I9" s="900"/>
      <c r="J9" s="898">
        <v>48719943.533599995</v>
      </c>
      <c r="K9" s="900"/>
      <c r="L9" s="898">
        <v>66974921.15153</v>
      </c>
      <c r="M9" s="900"/>
      <c r="N9" s="901">
        <v>0.10538923964418255</v>
      </c>
      <c r="O9" s="901">
        <v>0.17538898937464045</v>
      </c>
      <c r="P9" s="901">
        <v>0.24110585690871997</v>
      </c>
    </row>
    <row r="10" spans="2:16" ht="15.75">
      <c r="B10" s="902" t="s">
        <v>692</v>
      </c>
      <c r="C10" s="897"/>
      <c r="D10" s="897"/>
      <c r="E10" s="897"/>
      <c r="F10" s="903"/>
      <c r="G10" s="904"/>
      <c r="H10" s="899"/>
      <c r="I10" s="904"/>
      <c r="J10" s="899"/>
      <c r="K10" s="904"/>
      <c r="L10" s="899"/>
      <c r="M10" s="905"/>
      <c r="N10" s="906"/>
      <c r="O10" s="906"/>
      <c r="P10" s="906"/>
    </row>
    <row r="11" spans="2:16" ht="24.75" customHeight="1">
      <c r="B11" s="907"/>
      <c r="C11" s="897" t="s">
        <v>693</v>
      </c>
      <c r="D11" s="908"/>
      <c r="E11" s="909"/>
      <c r="F11" s="899">
        <v>247980007</v>
      </c>
      <c r="G11" s="904"/>
      <c r="H11" s="899">
        <v>27587816.846639995</v>
      </c>
      <c r="I11" s="904"/>
      <c r="J11" s="899">
        <v>45634262.75593</v>
      </c>
      <c r="K11" s="904"/>
      <c r="L11" s="899">
        <v>62045320.30654</v>
      </c>
      <c r="M11" s="905"/>
      <c r="N11" s="901">
        <v>0.11125016560968157</v>
      </c>
      <c r="O11" s="901">
        <v>0.18402395946351432</v>
      </c>
      <c r="P11" s="901">
        <v>0.250202913763689</v>
      </c>
    </row>
    <row r="12" spans="2:16" ht="15.75">
      <c r="B12" s="907"/>
      <c r="C12" s="910" t="s">
        <v>694</v>
      </c>
      <c r="D12" s="908"/>
      <c r="E12" s="909"/>
      <c r="F12" s="899"/>
      <c r="G12" s="904"/>
      <c r="H12" s="899"/>
      <c r="I12" s="904"/>
      <c r="J12" s="899"/>
      <c r="K12" s="904"/>
      <c r="L12" s="899"/>
      <c r="M12" s="905"/>
      <c r="N12" s="906"/>
      <c r="O12" s="906"/>
      <c r="P12" s="906"/>
    </row>
    <row r="13" spans="2:16" ht="15">
      <c r="B13" s="907"/>
      <c r="C13" s="908" t="s">
        <v>695</v>
      </c>
      <c r="D13" s="908" t="s">
        <v>696</v>
      </c>
      <c r="E13" s="909"/>
      <c r="F13" s="911">
        <v>179030000</v>
      </c>
      <c r="G13" s="912"/>
      <c r="H13" s="911">
        <v>21401580.37348</v>
      </c>
      <c r="I13" s="912"/>
      <c r="J13" s="911">
        <v>34428037.28731</v>
      </c>
      <c r="K13" s="912"/>
      <c r="L13" s="911">
        <v>44896206.81649</v>
      </c>
      <c r="M13" s="913"/>
      <c r="N13" s="914">
        <v>0.1195418665781154</v>
      </c>
      <c r="O13" s="914">
        <v>0.19230317425744287</v>
      </c>
      <c r="P13" s="914">
        <v>0.2507747685666648</v>
      </c>
    </row>
    <row r="14" spans="2:16" ht="15">
      <c r="B14" s="907"/>
      <c r="C14" s="908"/>
      <c r="D14" s="915" t="s">
        <v>692</v>
      </c>
      <c r="E14" s="909"/>
      <c r="F14" s="911"/>
      <c r="G14" s="912"/>
      <c r="H14" s="911"/>
      <c r="I14" s="912"/>
      <c r="J14" s="911"/>
      <c r="K14" s="912"/>
      <c r="L14" s="911"/>
      <c r="M14" s="913"/>
      <c r="N14" s="916"/>
      <c r="O14" s="916"/>
      <c r="P14" s="916"/>
    </row>
    <row r="15" spans="2:16" ht="15">
      <c r="B15" s="907"/>
      <c r="C15" s="908"/>
      <c r="D15" s="908" t="s">
        <v>697</v>
      </c>
      <c r="E15" s="908"/>
      <c r="F15" s="917">
        <v>115700000</v>
      </c>
      <c r="G15" s="912"/>
      <c r="H15" s="911">
        <v>16368658.021780001</v>
      </c>
      <c r="I15" s="912"/>
      <c r="J15" s="911">
        <v>25072368.702740002</v>
      </c>
      <c r="K15" s="912"/>
      <c r="L15" s="911">
        <v>30876630.53603</v>
      </c>
      <c r="M15" s="913"/>
      <c r="N15" s="914">
        <v>0.14147500450976663</v>
      </c>
      <c r="O15" s="914">
        <v>0.21670154453535007</v>
      </c>
      <c r="P15" s="914">
        <v>0.2668680253762316</v>
      </c>
    </row>
    <row r="16" spans="2:16" ht="15">
      <c r="B16" s="907"/>
      <c r="C16" s="908"/>
      <c r="D16" s="908" t="s">
        <v>698</v>
      </c>
      <c r="E16" s="909"/>
      <c r="F16" s="911">
        <v>62080000</v>
      </c>
      <c r="G16" s="912"/>
      <c r="H16" s="911">
        <v>4923451.63594</v>
      </c>
      <c r="I16" s="912"/>
      <c r="J16" s="911">
        <v>9135702.603869999</v>
      </c>
      <c r="K16" s="912"/>
      <c r="L16" s="911">
        <v>13696553.5584</v>
      </c>
      <c r="M16" s="913"/>
      <c r="N16" s="914">
        <v>0.07930817712532218</v>
      </c>
      <c r="O16" s="914">
        <v>0.14716015792316364</v>
      </c>
      <c r="P16" s="914">
        <v>0.220627473556701</v>
      </c>
    </row>
    <row r="17" spans="2:16" ht="15">
      <c r="B17" s="907"/>
      <c r="C17" s="908"/>
      <c r="D17" s="918"/>
      <c r="E17" s="915" t="s">
        <v>699</v>
      </c>
      <c r="F17" s="917"/>
      <c r="G17" s="912"/>
      <c r="H17" s="911"/>
      <c r="I17" s="912"/>
      <c r="J17" s="911"/>
      <c r="K17" s="912"/>
      <c r="L17" s="911"/>
      <c r="M17" s="913"/>
      <c r="N17" s="916"/>
      <c r="O17" s="916"/>
      <c r="P17" s="916"/>
    </row>
    <row r="18" spans="2:16" ht="15">
      <c r="B18" s="907"/>
      <c r="C18" s="908"/>
      <c r="D18" s="918"/>
      <c r="E18" s="908" t="s">
        <v>700</v>
      </c>
      <c r="F18" s="917">
        <v>2828306</v>
      </c>
      <c r="G18" s="912"/>
      <c r="H18" s="911">
        <v>361950.88172</v>
      </c>
      <c r="I18" s="912"/>
      <c r="J18" s="911">
        <v>748339.88472</v>
      </c>
      <c r="K18" s="912"/>
      <c r="L18" s="911">
        <v>1213468.66262</v>
      </c>
      <c r="M18" s="913"/>
      <c r="N18" s="914">
        <v>0.1279744418461086</v>
      </c>
      <c r="O18" s="914">
        <v>0.2645894343539914</v>
      </c>
      <c r="P18" s="914">
        <v>0.42904433347028226</v>
      </c>
    </row>
    <row r="19" spans="2:16" ht="15">
      <c r="B19" s="907"/>
      <c r="C19" s="908"/>
      <c r="D19" s="919"/>
      <c r="E19" s="908" t="s">
        <v>701</v>
      </c>
      <c r="F19" s="917">
        <v>58403398</v>
      </c>
      <c r="G19" s="912"/>
      <c r="H19" s="911">
        <v>4534760.13891</v>
      </c>
      <c r="I19" s="912"/>
      <c r="J19" s="911">
        <v>8332693.77025</v>
      </c>
      <c r="K19" s="912"/>
      <c r="L19" s="911">
        <v>12394047.42232</v>
      </c>
      <c r="M19" s="913"/>
      <c r="N19" s="914">
        <v>0.07764548458139371</v>
      </c>
      <c r="O19" s="914">
        <v>0.14267481098017618</v>
      </c>
      <c r="P19" s="914">
        <v>0.21221449173762116</v>
      </c>
    </row>
    <row r="20" spans="2:16" ht="15">
      <c r="B20" s="907"/>
      <c r="C20" s="908"/>
      <c r="D20" s="919"/>
      <c r="E20" s="908" t="s">
        <v>702</v>
      </c>
      <c r="F20" s="917">
        <v>848296</v>
      </c>
      <c r="G20" s="912"/>
      <c r="H20" s="911">
        <v>26740.615309999997</v>
      </c>
      <c r="I20" s="912"/>
      <c r="J20" s="911">
        <v>54668.948899999996</v>
      </c>
      <c r="K20" s="912"/>
      <c r="L20" s="911">
        <v>89037.47346</v>
      </c>
      <c r="M20" s="913"/>
      <c r="N20" s="914">
        <v>0.03152274124833784</v>
      </c>
      <c r="O20" s="914">
        <v>0.06444560495393117</v>
      </c>
      <c r="P20" s="914">
        <v>0.10496038347463621</v>
      </c>
    </row>
    <row r="21" spans="2:16" ht="15">
      <c r="B21" s="907"/>
      <c r="C21" s="908"/>
      <c r="D21" s="908" t="s">
        <v>703</v>
      </c>
      <c r="E21" s="908"/>
      <c r="F21" s="917">
        <v>1250000</v>
      </c>
      <c r="G21" s="912"/>
      <c r="H21" s="911">
        <v>109470.71576</v>
      </c>
      <c r="I21" s="912"/>
      <c r="J21" s="911">
        <v>219965.9807</v>
      </c>
      <c r="K21" s="912"/>
      <c r="L21" s="911">
        <v>323022.72206</v>
      </c>
      <c r="M21" s="913"/>
      <c r="N21" s="914">
        <v>0.087576572608</v>
      </c>
      <c r="O21" s="914">
        <v>0.17597278455999998</v>
      </c>
      <c r="P21" s="914">
        <v>0.258418177648</v>
      </c>
    </row>
    <row r="22" spans="2:16" ht="15">
      <c r="B22" s="907"/>
      <c r="C22" s="908" t="s">
        <v>704</v>
      </c>
      <c r="D22" s="908" t="s">
        <v>705</v>
      </c>
      <c r="E22" s="908"/>
      <c r="F22" s="917">
        <v>23250000</v>
      </c>
      <c r="G22" s="912"/>
      <c r="H22" s="911">
        <v>1951808.15576</v>
      </c>
      <c r="I22" s="912"/>
      <c r="J22" s="911">
        <v>3856687.58551</v>
      </c>
      <c r="K22" s="912"/>
      <c r="L22" s="911">
        <v>7377225.3072</v>
      </c>
      <c r="M22" s="913"/>
      <c r="N22" s="914">
        <v>0.08394873788215054</v>
      </c>
      <c r="O22" s="914">
        <v>0.165879035935914</v>
      </c>
      <c r="P22" s="914">
        <v>0.3173000132129032</v>
      </c>
    </row>
    <row r="23" spans="2:16" ht="15">
      <c r="B23" s="907"/>
      <c r="C23" s="908" t="s">
        <v>706</v>
      </c>
      <c r="D23" s="908" t="s">
        <v>707</v>
      </c>
      <c r="E23" s="909"/>
      <c r="F23" s="911">
        <v>43700000</v>
      </c>
      <c r="G23" s="912"/>
      <c r="H23" s="911">
        <v>4125489.46655</v>
      </c>
      <c r="I23" s="912"/>
      <c r="J23" s="911">
        <v>7103558.357899999</v>
      </c>
      <c r="K23" s="912"/>
      <c r="L23" s="911">
        <v>9391468.26749</v>
      </c>
      <c r="M23" s="913"/>
      <c r="N23" s="914">
        <v>0.09440479328489702</v>
      </c>
      <c r="O23" s="914">
        <v>0.16255282283524025</v>
      </c>
      <c r="P23" s="914">
        <v>0.21490774067482837</v>
      </c>
    </row>
    <row r="24" spans="2:16" ht="15">
      <c r="B24" s="907"/>
      <c r="C24" s="908"/>
      <c r="D24" s="915" t="s">
        <v>692</v>
      </c>
      <c r="E24" s="908"/>
      <c r="F24" s="917"/>
      <c r="G24" s="912"/>
      <c r="H24" s="911"/>
      <c r="I24" s="912"/>
      <c r="J24" s="911"/>
      <c r="K24" s="912"/>
      <c r="L24" s="911"/>
      <c r="M24" s="913"/>
      <c r="N24" s="916"/>
      <c r="O24" s="916"/>
      <c r="P24" s="916"/>
    </row>
    <row r="25" spans="2:16" ht="15">
      <c r="B25" s="907"/>
      <c r="C25" s="908"/>
      <c r="D25" s="908" t="s">
        <v>708</v>
      </c>
      <c r="E25" s="918"/>
      <c r="F25" s="917">
        <v>35592000</v>
      </c>
      <c r="G25" s="912"/>
      <c r="H25" s="911">
        <v>3539080.18758</v>
      </c>
      <c r="I25" s="912"/>
      <c r="J25" s="911">
        <v>5973056.36695</v>
      </c>
      <c r="K25" s="912"/>
      <c r="L25" s="911">
        <v>7775527.2329</v>
      </c>
      <c r="M25" s="913"/>
      <c r="N25" s="914">
        <v>0.0994347096982468</v>
      </c>
      <c r="O25" s="914">
        <v>0.16782019462098224</v>
      </c>
      <c r="P25" s="914">
        <v>0.21846277907675882</v>
      </c>
    </row>
    <row r="26" spans="2:16" ht="15">
      <c r="B26" s="907"/>
      <c r="C26" s="908"/>
      <c r="D26" s="908" t="s">
        <v>709</v>
      </c>
      <c r="E26" s="918"/>
      <c r="F26" s="917">
        <v>8108000</v>
      </c>
      <c r="G26" s="912"/>
      <c r="H26" s="911">
        <v>586409.27897</v>
      </c>
      <c r="I26" s="912"/>
      <c r="J26" s="911">
        <v>1130501.99095</v>
      </c>
      <c r="K26" s="912"/>
      <c r="L26" s="911">
        <v>1615941.03459</v>
      </c>
      <c r="M26" s="913"/>
      <c r="N26" s="914">
        <v>0.07232477540330537</v>
      </c>
      <c r="O26" s="914">
        <v>0.13943043795633941</v>
      </c>
      <c r="P26" s="914">
        <v>0.19930205162678835</v>
      </c>
    </row>
    <row r="27" spans="2:16" ht="15">
      <c r="B27" s="907"/>
      <c r="C27" s="908" t="s">
        <v>710</v>
      </c>
      <c r="D27" s="908" t="s">
        <v>711</v>
      </c>
      <c r="E27" s="908"/>
      <c r="F27" s="917">
        <v>7</v>
      </c>
      <c r="G27" s="912"/>
      <c r="H27" s="911">
        <v>0.591</v>
      </c>
      <c r="I27" s="912"/>
      <c r="J27" s="911">
        <v>0.616</v>
      </c>
      <c r="K27" s="912"/>
      <c r="L27" s="911">
        <v>0.636</v>
      </c>
      <c r="M27" s="913"/>
      <c r="N27" s="914">
        <v>0.08442857142857142</v>
      </c>
      <c r="O27" s="914">
        <v>0.088</v>
      </c>
      <c r="P27" s="914">
        <v>0.09085714285714286</v>
      </c>
    </row>
    <row r="28" spans="2:16" ht="15">
      <c r="B28" s="907"/>
      <c r="C28" s="908" t="s">
        <v>712</v>
      </c>
      <c r="D28" s="908" t="s">
        <v>713</v>
      </c>
      <c r="E28" s="908"/>
      <c r="F28" s="917">
        <v>2000000</v>
      </c>
      <c r="G28" s="912"/>
      <c r="H28" s="911">
        <v>108938.199</v>
      </c>
      <c r="I28" s="912"/>
      <c r="J28" s="911">
        <v>245978.276</v>
      </c>
      <c r="K28" s="912"/>
      <c r="L28" s="911">
        <v>380418.453</v>
      </c>
      <c r="M28" s="913"/>
      <c r="N28" s="914">
        <v>0.0544690995</v>
      </c>
      <c r="O28" s="914">
        <v>0.12298913800000001</v>
      </c>
      <c r="P28" s="914">
        <v>0.1902092265</v>
      </c>
    </row>
    <row r="29" spans="2:16" ht="15">
      <c r="B29" s="907"/>
      <c r="C29" s="908" t="s">
        <v>714</v>
      </c>
      <c r="D29" s="908" t="s">
        <v>715</v>
      </c>
      <c r="E29" s="908"/>
      <c r="F29" s="920" t="s">
        <v>180</v>
      </c>
      <c r="G29" s="912"/>
      <c r="H29" s="911">
        <v>0.06085</v>
      </c>
      <c r="I29" s="912"/>
      <c r="J29" s="911">
        <v>0.63321</v>
      </c>
      <c r="K29" s="912"/>
      <c r="L29" s="911">
        <v>0.82636</v>
      </c>
      <c r="M29" s="913"/>
      <c r="N29" s="921" t="s">
        <v>180</v>
      </c>
      <c r="O29" s="921" t="s">
        <v>180</v>
      </c>
      <c r="P29" s="921" t="s">
        <v>180</v>
      </c>
    </row>
    <row r="30" spans="2:16" ht="24.75" customHeight="1">
      <c r="B30" s="896" t="s">
        <v>2</v>
      </c>
      <c r="C30" s="897" t="s">
        <v>716</v>
      </c>
      <c r="D30" s="897"/>
      <c r="E30" s="922"/>
      <c r="F30" s="899">
        <v>28148107</v>
      </c>
      <c r="G30" s="904"/>
      <c r="H30" s="899">
        <v>1675573.315710004</v>
      </c>
      <c r="I30" s="904"/>
      <c r="J30" s="899">
        <v>3044150.599419998</v>
      </c>
      <c r="K30" s="904"/>
      <c r="L30" s="899">
        <v>4881832.50004</v>
      </c>
      <c r="M30" s="905"/>
      <c r="N30" s="901">
        <v>0.05952703376145344</v>
      </c>
      <c r="O30" s="901">
        <v>0.1081476136004456</v>
      </c>
      <c r="P30" s="901">
        <v>0.1734337765605339</v>
      </c>
    </row>
    <row r="31" spans="2:16" ht="15">
      <c r="B31" s="907"/>
      <c r="C31" s="923" t="s">
        <v>694</v>
      </c>
      <c r="D31" s="908"/>
      <c r="E31" s="908"/>
      <c r="F31" s="917"/>
      <c r="G31" s="912"/>
      <c r="H31" s="911"/>
      <c r="I31" s="912"/>
      <c r="J31" s="911"/>
      <c r="K31" s="912"/>
      <c r="L31" s="911"/>
      <c r="M31" s="913"/>
      <c r="N31" s="916"/>
      <c r="O31" s="916"/>
      <c r="P31" s="916"/>
    </row>
    <row r="32" spans="2:16" ht="15">
      <c r="B32" s="907"/>
      <c r="C32" s="908" t="s">
        <v>717</v>
      </c>
      <c r="D32" s="908" t="s">
        <v>718</v>
      </c>
      <c r="E32" s="909"/>
      <c r="F32" s="911">
        <v>5207850</v>
      </c>
      <c r="G32" s="924"/>
      <c r="H32" s="911">
        <v>2198.29538</v>
      </c>
      <c r="I32" s="924"/>
      <c r="J32" s="911">
        <v>9188.998880000001</v>
      </c>
      <c r="K32" s="924"/>
      <c r="L32" s="911">
        <v>34184.53778</v>
      </c>
      <c r="M32" s="925"/>
      <c r="N32" s="914">
        <v>0.00042211188494292273</v>
      </c>
      <c r="O32" s="914">
        <v>0.0017644515260616187</v>
      </c>
      <c r="P32" s="914">
        <v>0.006564040396708814</v>
      </c>
    </row>
    <row r="33" spans="2:16" ht="15">
      <c r="B33" s="907" t="s">
        <v>2</v>
      </c>
      <c r="C33" s="908"/>
      <c r="D33" s="915" t="s">
        <v>692</v>
      </c>
      <c r="E33" s="926"/>
      <c r="F33" s="917"/>
      <c r="G33" s="912"/>
      <c r="H33" s="911"/>
      <c r="I33" s="912"/>
      <c r="J33" s="911"/>
      <c r="K33" s="912"/>
      <c r="L33" s="911"/>
      <c r="M33" s="913"/>
      <c r="N33" s="916"/>
      <c r="O33" s="916"/>
      <c r="P33" s="916"/>
    </row>
    <row r="34" spans="2:16" ht="15">
      <c r="B34" s="907"/>
      <c r="C34" s="908"/>
      <c r="D34" s="919" t="s">
        <v>719</v>
      </c>
      <c r="E34" s="918"/>
      <c r="F34" s="917">
        <v>5007850</v>
      </c>
      <c r="G34" s="912"/>
      <c r="H34" s="911">
        <v>0.01038</v>
      </c>
      <c r="I34" s="912"/>
      <c r="J34" s="911">
        <v>0.01038</v>
      </c>
      <c r="K34" s="912"/>
      <c r="L34" s="911">
        <v>242.70015</v>
      </c>
      <c r="M34" s="913"/>
      <c r="N34" s="914">
        <v>2.0727457891110955E-09</v>
      </c>
      <c r="O34" s="914">
        <v>2.0727457891110955E-09</v>
      </c>
      <c r="P34" s="914">
        <v>4.846394161166968E-05</v>
      </c>
    </row>
    <row r="35" spans="2:16" ht="15">
      <c r="B35" s="907"/>
      <c r="C35" s="908"/>
      <c r="D35" s="927" t="s">
        <v>720</v>
      </c>
      <c r="E35" s="918"/>
      <c r="F35" s="917"/>
      <c r="G35" s="912"/>
      <c r="H35" s="911"/>
      <c r="I35" s="912"/>
      <c r="J35" s="911"/>
      <c r="K35" s="912"/>
      <c r="L35" s="911"/>
      <c r="M35" s="913"/>
      <c r="N35" s="916"/>
      <c r="O35" s="916"/>
      <c r="P35" s="916"/>
    </row>
    <row r="36" spans="2:16" ht="15">
      <c r="B36" s="907"/>
      <c r="C36" s="908"/>
      <c r="D36" s="918" t="s">
        <v>721</v>
      </c>
      <c r="E36" s="918"/>
      <c r="F36" s="917">
        <v>200000</v>
      </c>
      <c r="G36" s="924"/>
      <c r="H36" s="911">
        <v>2198.285</v>
      </c>
      <c r="I36" s="924"/>
      <c r="J36" s="911">
        <v>9188.9885</v>
      </c>
      <c r="K36" s="924"/>
      <c r="L36" s="911">
        <v>33941.83763</v>
      </c>
      <c r="M36" s="913"/>
      <c r="N36" s="914">
        <v>0.010991424999999999</v>
      </c>
      <c r="O36" s="914">
        <v>0.045944942499999995</v>
      </c>
      <c r="P36" s="914">
        <v>0.16970918815</v>
      </c>
    </row>
    <row r="37" spans="2:16" ht="15">
      <c r="B37" s="907" t="s">
        <v>2</v>
      </c>
      <c r="C37" s="908" t="s">
        <v>722</v>
      </c>
      <c r="D37" s="908" t="s">
        <v>723</v>
      </c>
      <c r="E37" s="908"/>
      <c r="F37" s="917">
        <v>2003000</v>
      </c>
      <c r="G37" s="912"/>
      <c r="H37" s="911">
        <v>159979.72641</v>
      </c>
      <c r="I37" s="912"/>
      <c r="J37" s="911">
        <v>350411.82774000004</v>
      </c>
      <c r="K37" s="912"/>
      <c r="L37" s="911">
        <v>547246.01042</v>
      </c>
      <c r="M37" s="913"/>
      <c r="N37" s="914">
        <v>0.07987005811782327</v>
      </c>
      <c r="O37" s="914">
        <v>0.17494349862206693</v>
      </c>
      <c r="P37" s="914">
        <v>0.2732131854318522</v>
      </c>
    </row>
    <row r="38" spans="2:16" ht="15">
      <c r="B38" s="907" t="s">
        <v>2</v>
      </c>
      <c r="C38" s="928" t="s">
        <v>724</v>
      </c>
      <c r="D38" s="928" t="s">
        <v>725</v>
      </c>
      <c r="E38" s="928"/>
      <c r="F38" s="917">
        <v>18431276</v>
      </c>
      <c r="G38" s="912"/>
      <c r="H38" s="911">
        <v>1296674.123770004</v>
      </c>
      <c r="I38" s="912"/>
      <c r="J38" s="911">
        <v>2197147.909009998</v>
      </c>
      <c r="K38" s="912"/>
      <c r="L38" s="911">
        <v>3655554.22787</v>
      </c>
      <c r="M38" s="913"/>
      <c r="N38" s="914">
        <v>0.07035183694118649</v>
      </c>
      <c r="O38" s="914">
        <v>0.11920758546559654</v>
      </c>
      <c r="P38" s="914">
        <v>0.1983343002334727</v>
      </c>
    </row>
    <row r="39" spans="2:16" ht="15">
      <c r="B39" s="907"/>
      <c r="C39" s="908" t="s">
        <v>726</v>
      </c>
      <c r="D39" s="908" t="s">
        <v>727</v>
      </c>
      <c r="E39" s="908"/>
      <c r="F39" s="917">
        <v>2505981</v>
      </c>
      <c r="G39" s="912"/>
      <c r="H39" s="911">
        <v>216721.17015000002</v>
      </c>
      <c r="I39" s="912"/>
      <c r="J39" s="911">
        <v>487401.86379000003</v>
      </c>
      <c r="K39" s="912"/>
      <c r="L39" s="911">
        <v>644847.72397</v>
      </c>
      <c r="M39" s="913"/>
      <c r="N39" s="914">
        <v>0.0864815695530014</v>
      </c>
      <c r="O39" s="914">
        <v>0.19449543463817165</v>
      </c>
      <c r="P39" s="914">
        <v>0.25732346892095354</v>
      </c>
    </row>
    <row r="40" spans="2:16" ht="24.75" customHeight="1">
      <c r="B40" s="929"/>
      <c r="C40" s="1274" t="s">
        <v>728</v>
      </c>
      <c r="D40" s="1274"/>
      <c r="E40" s="1275"/>
      <c r="F40" s="930">
        <v>1654110</v>
      </c>
      <c r="G40" s="931"/>
      <c r="H40" s="930">
        <v>11867.21168</v>
      </c>
      <c r="I40" s="932"/>
      <c r="J40" s="930">
        <v>41530.17825</v>
      </c>
      <c r="K40" s="932"/>
      <c r="L40" s="930">
        <v>47768.34495</v>
      </c>
      <c r="M40" s="933"/>
      <c r="N40" s="934">
        <v>0.007174378777711277</v>
      </c>
      <c r="O40" s="934">
        <v>0.02510726508515153</v>
      </c>
      <c r="P40" s="934">
        <v>0.028878578177992997</v>
      </c>
    </row>
  </sheetData>
  <sheetProtection/>
  <mergeCells count="2">
    <mergeCell ref="B2:P2"/>
    <mergeCell ref="C40:E40"/>
  </mergeCells>
  <printOptions horizontalCentered="1"/>
  <pageMargins left="0.3937007874015748" right="0.3937007874015748" top="0.6299212598425197" bottom="0.3" header="0.5118110236220472" footer="0.35"/>
  <pageSetup firstPageNumber="11" useFirstPageNumber="1" horizontalDpi="120" verticalDpi="120" orientation="landscape" paperSize="9" scale="72" r:id="rId1"/>
  <headerFooter alignWithMargins="0">
    <oddHeader>&amp;C&amp;"Helv,Normalny"&amp;12- &amp;P -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 transitionEvaluation="1" transitionEntry="1"/>
  <dimension ref="A1:E199"/>
  <sheetViews>
    <sheetView showGridLines="0" zoomScale="75" zoomScaleNormal="75" zoomScalePageLayoutView="0" workbookViewId="0" topLeftCell="A1">
      <selection activeCell="A8" sqref="A8"/>
    </sheetView>
  </sheetViews>
  <sheetFormatPr defaultColWidth="96.375" defaultRowHeight="12.75"/>
  <cols>
    <col min="1" max="1" width="102.00390625" style="148" bestFit="1" customWidth="1"/>
    <col min="2" max="3" width="21.125" style="148" customWidth="1"/>
    <col min="4" max="4" width="18.625" style="148" customWidth="1"/>
    <col min="5" max="5" width="27.125" style="148" customWidth="1"/>
    <col min="6" max="6" width="30.75390625" style="148" customWidth="1"/>
    <col min="7" max="16384" width="96.375" style="148" customWidth="1"/>
  </cols>
  <sheetData>
    <row r="1" spans="1:4" ht="18" customHeight="1">
      <c r="A1" s="436" t="s">
        <v>250</v>
      </c>
      <c r="B1" s="437"/>
      <c r="C1" s="437"/>
      <c r="D1" s="437"/>
    </row>
    <row r="2" spans="1:4" ht="18" customHeight="1">
      <c r="A2" s="1276" t="s">
        <v>251</v>
      </c>
      <c r="B2" s="1276"/>
      <c r="C2" s="1276"/>
      <c r="D2" s="1276"/>
    </row>
    <row r="3" spans="1:4" ht="18" customHeight="1">
      <c r="A3" s="149"/>
      <c r="B3" s="150"/>
      <c r="C3" s="150"/>
      <c r="D3" s="150"/>
    </row>
    <row r="4" spans="1:4" ht="18" customHeight="1">
      <c r="A4" s="151"/>
      <c r="C4" s="148" t="s">
        <v>2</v>
      </c>
      <c r="D4" s="445" t="s">
        <v>26</v>
      </c>
    </row>
    <row r="5" spans="1:4" ht="15.75" customHeight="1">
      <c r="A5" s="152"/>
      <c r="B5" s="439" t="s">
        <v>49</v>
      </c>
      <c r="C5" s="452"/>
      <c r="D5" s="440"/>
    </row>
    <row r="6" spans="1:4" ht="15.75" customHeight="1">
      <c r="A6" s="438" t="s">
        <v>29</v>
      </c>
      <c r="B6" s="441" t="s">
        <v>50</v>
      </c>
      <c r="C6" s="441" t="s">
        <v>27</v>
      </c>
      <c r="D6" s="442" t="s">
        <v>108</v>
      </c>
    </row>
    <row r="7" spans="1:4" ht="15.75" customHeight="1">
      <c r="A7" s="153"/>
      <c r="B7" s="443" t="s">
        <v>555</v>
      </c>
      <c r="C7" s="453"/>
      <c r="D7" s="444" t="s">
        <v>33</v>
      </c>
    </row>
    <row r="8" spans="1:4" s="157" customFormat="1" ht="9.75" customHeight="1">
      <c r="A8" s="154">
        <v>1</v>
      </c>
      <c r="B8" s="155">
        <v>2</v>
      </c>
      <c r="C8" s="454">
        <v>3</v>
      </c>
      <c r="D8" s="156">
        <v>4</v>
      </c>
    </row>
    <row r="9" spans="1:5" ht="31.5" customHeight="1">
      <c r="A9" s="446" t="s">
        <v>252</v>
      </c>
      <c r="B9" s="495">
        <v>277782224</v>
      </c>
      <c r="C9" s="495">
        <v>66974921.15152999</v>
      </c>
      <c r="D9" s="496">
        <v>0.24110585690871994</v>
      </c>
      <c r="E9" s="470"/>
    </row>
    <row r="10" spans="1:5" ht="19.5" customHeight="1">
      <c r="A10" s="447" t="s">
        <v>109</v>
      </c>
      <c r="B10" s="448">
        <v>1170</v>
      </c>
      <c r="C10" s="448">
        <v>310.09932</v>
      </c>
      <c r="D10" s="449">
        <v>0.2650421538461538</v>
      </c>
      <c r="E10" s="470"/>
    </row>
    <row r="11" spans="1:5" ht="19.5" customHeight="1">
      <c r="A11" s="447" t="s">
        <v>110</v>
      </c>
      <c r="B11" s="448">
        <v>1276</v>
      </c>
      <c r="C11" s="448">
        <v>282.50942</v>
      </c>
      <c r="D11" s="449">
        <v>0.22140236677115985</v>
      </c>
      <c r="E11" s="470"/>
    </row>
    <row r="12" spans="1:5" ht="19.5" customHeight="1">
      <c r="A12" s="447" t="s">
        <v>111</v>
      </c>
      <c r="B12" s="448">
        <v>160</v>
      </c>
      <c r="C12" s="448">
        <v>218.9603</v>
      </c>
      <c r="D12" s="449">
        <v>1.368501875</v>
      </c>
      <c r="E12" s="470"/>
    </row>
    <row r="13" spans="1:5" ht="19.5" customHeight="1">
      <c r="A13" s="447" t="s">
        <v>112</v>
      </c>
      <c r="B13" s="448">
        <v>459</v>
      </c>
      <c r="C13" s="448">
        <v>163.67244</v>
      </c>
      <c r="D13" s="449">
        <v>0.3565848366013072</v>
      </c>
      <c r="E13" s="470"/>
    </row>
    <row r="14" spans="1:5" ht="19.5" customHeight="1">
      <c r="A14" s="447" t="s">
        <v>113</v>
      </c>
      <c r="B14" s="448">
        <v>43400</v>
      </c>
      <c r="C14" s="448">
        <v>14396.7747</v>
      </c>
      <c r="D14" s="449">
        <v>0.3317229193548387</v>
      </c>
      <c r="E14" s="470"/>
    </row>
    <row r="15" spans="1:5" ht="19.5" customHeight="1">
      <c r="A15" s="447" t="s">
        <v>114</v>
      </c>
      <c r="B15" s="448">
        <v>85</v>
      </c>
      <c r="C15" s="448">
        <v>121.81918</v>
      </c>
      <c r="D15" s="449">
        <v>1.4331668235294117</v>
      </c>
      <c r="E15" s="470"/>
    </row>
    <row r="16" spans="1:5" ht="19.5" customHeight="1">
      <c r="A16" s="447" t="s">
        <v>115</v>
      </c>
      <c r="B16" s="448">
        <v>465</v>
      </c>
      <c r="C16" s="448">
        <v>135.86447</v>
      </c>
      <c r="D16" s="449">
        <v>0.29218165591397854</v>
      </c>
      <c r="E16" s="470"/>
    </row>
    <row r="17" spans="1:5" ht="19.5" customHeight="1">
      <c r="A17" s="447" t="s">
        <v>116</v>
      </c>
      <c r="B17" s="448">
        <v>31</v>
      </c>
      <c r="C17" s="448">
        <v>26.87109</v>
      </c>
      <c r="D17" s="449">
        <v>0.8668093548387097</v>
      </c>
      <c r="E17" s="470"/>
    </row>
    <row r="18" spans="1:5" ht="19.5" customHeight="1">
      <c r="A18" s="447" t="s">
        <v>253</v>
      </c>
      <c r="B18" s="448">
        <v>18723</v>
      </c>
      <c r="C18" s="448">
        <v>7322.55491</v>
      </c>
      <c r="D18" s="449">
        <v>0.39109944506756394</v>
      </c>
      <c r="E18" s="470"/>
    </row>
    <row r="19" spans="1:5" ht="19.5" customHeight="1">
      <c r="A19" s="447" t="s">
        <v>254</v>
      </c>
      <c r="B19" s="448">
        <v>0</v>
      </c>
      <c r="C19" s="448">
        <v>10.58189</v>
      </c>
      <c r="D19" s="449">
        <v>0</v>
      </c>
      <c r="E19" s="470"/>
    </row>
    <row r="20" spans="1:5" ht="19.5" customHeight="1">
      <c r="A20" s="447" t="s">
        <v>117</v>
      </c>
      <c r="B20" s="448">
        <v>10</v>
      </c>
      <c r="C20" s="448">
        <v>7.09328</v>
      </c>
      <c r="D20" s="449">
        <v>0.709328</v>
      </c>
      <c r="E20" s="470"/>
    </row>
    <row r="21" spans="1:5" ht="19.5" customHeight="1">
      <c r="A21" s="447" t="s">
        <v>118</v>
      </c>
      <c r="B21" s="448">
        <v>2549</v>
      </c>
      <c r="C21" s="448">
        <v>664.63281</v>
      </c>
      <c r="D21" s="449">
        <v>0.260742569635151</v>
      </c>
      <c r="E21" s="470"/>
    </row>
    <row r="22" spans="1:5" ht="19.5" customHeight="1">
      <c r="A22" s="447" t="s">
        <v>255</v>
      </c>
      <c r="B22" s="448">
        <v>2250</v>
      </c>
      <c r="C22" s="448">
        <v>478.33602</v>
      </c>
      <c r="D22" s="449">
        <v>0.21259378666666667</v>
      </c>
      <c r="E22" s="470"/>
    </row>
    <row r="23" spans="1:5" ht="19.5" customHeight="1">
      <c r="A23" s="447" t="s">
        <v>119</v>
      </c>
      <c r="B23" s="448">
        <v>2</v>
      </c>
      <c r="C23" s="448">
        <v>1.16249</v>
      </c>
      <c r="D23" s="449">
        <v>0.581245</v>
      </c>
      <c r="E23" s="470"/>
    </row>
    <row r="24" spans="1:5" ht="19.5" customHeight="1">
      <c r="A24" s="447" t="s">
        <v>120</v>
      </c>
      <c r="B24" s="448">
        <v>2169335</v>
      </c>
      <c r="C24" s="448">
        <v>544641.48212</v>
      </c>
      <c r="D24" s="449">
        <v>0.2510637970253557</v>
      </c>
      <c r="E24" s="470"/>
    </row>
    <row r="25" spans="1:5" ht="19.5" customHeight="1">
      <c r="A25" s="447" t="s">
        <v>256</v>
      </c>
      <c r="B25" s="448">
        <v>120</v>
      </c>
      <c r="C25" s="448">
        <v>88.2842</v>
      </c>
      <c r="D25" s="449">
        <v>0.7357016666666667</v>
      </c>
      <c r="E25" s="470"/>
    </row>
    <row r="26" spans="1:5" ht="19.5" customHeight="1">
      <c r="A26" s="447" t="s">
        <v>121</v>
      </c>
      <c r="B26" s="448">
        <v>15</v>
      </c>
      <c r="C26" s="448">
        <v>68.09443</v>
      </c>
      <c r="D26" s="449">
        <v>4.539628666666667</v>
      </c>
      <c r="E26" s="470"/>
    </row>
    <row r="27" spans="1:5" ht="19.5" customHeight="1">
      <c r="A27" s="450" t="s">
        <v>549</v>
      </c>
      <c r="B27" s="448">
        <v>98124</v>
      </c>
      <c r="C27" s="448">
        <v>24921.16315</v>
      </c>
      <c r="D27" s="449">
        <v>0.2539762254901961</v>
      </c>
      <c r="E27" s="470"/>
    </row>
    <row r="28" spans="1:5" ht="19.5" customHeight="1">
      <c r="A28" s="447" t="s">
        <v>122</v>
      </c>
      <c r="B28" s="448">
        <v>3121298</v>
      </c>
      <c r="C28" s="448">
        <v>883078.28621</v>
      </c>
      <c r="D28" s="449">
        <v>0.2829202101849936</v>
      </c>
      <c r="E28" s="470"/>
    </row>
    <row r="29" spans="1:5" ht="19.5" customHeight="1">
      <c r="A29" s="447" t="s">
        <v>123</v>
      </c>
      <c r="B29" s="448">
        <v>454947</v>
      </c>
      <c r="C29" s="448">
        <v>12402.12499</v>
      </c>
      <c r="D29" s="449">
        <v>0.027260592970170153</v>
      </c>
      <c r="E29" s="470"/>
    </row>
    <row r="30" spans="1:5" ht="19.5" customHeight="1">
      <c r="A30" s="447" t="s">
        <v>124</v>
      </c>
      <c r="B30" s="448">
        <v>10016</v>
      </c>
      <c r="C30" s="448">
        <v>3033.92501</v>
      </c>
      <c r="D30" s="449">
        <v>0.302907848442492</v>
      </c>
      <c r="E30" s="470"/>
    </row>
    <row r="31" spans="1:5" ht="19.5" customHeight="1">
      <c r="A31" s="447" t="s">
        <v>125</v>
      </c>
      <c r="B31" s="448">
        <v>35808</v>
      </c>
      <c r="C31" s="448">
        <v>8161.19052</v>
      </c>
      <c r="D31" s="449">
        <v>0.22791528485254692</v>
      </c>
      <c r="E31" s="470"/>
    </row>
    <row r="32" spans="1:5" ht="19.5" customHeight="1">
      <c r="A32" s="447" t="s">
        <v>126</v>
      </c>
      <c r="B32" s="448">
        <v>5500</v>
      </c>
      <c r="C32" s="448">
        <v>3465.13128</v>
      </c>
      <c r="D32" s="449">
        <v>0.6300238690909091</v>
      </c>
      <c r="E32" s="470"/>
    </row>
    <row r="33" spans="1:5" ht="19.5" customHeight="1">
      <c r="A33" s="447" t="s">
        <v>127</v>
      </c>
      <c r="B33" s="448">
        <v>1633</v>
      </c>
      <c r="C33" s="448">
        <v>615.39789</v>
      </c>
      <c r="D33" s="449">
        <v>0.37685112676056337</v>
      </c>
      <c r="E33" s="470"/>
    </row>
    <row r="34" spans="1:5" ht="19.5" customHeight="1">
      <c r="A34" s="447" t="s">
        <v>128</v>
      </c>
      <c r="B34" s="448">
        <v>18</v>
      </c>
      <c r="C34" s="448">
        <v>15.28289</v>
      </c>
      <c r="D34" s="449">
        <v>0.8490494444444444</v>
      </c>
      <c r="E34" s="470"/>
    </row>
    <row r="35" spans="1:5" ht="19.5" customHeight="1">
      <c r="A35" s="447" t="s">
        <v>129</v>
      </c>
      <c r="B35" s="448">
        <v>30</v>
      </c>
      <c r="C35" s="448">
        <v>13266.29022</v>
      </c>
      <c r="D35" s="449" t="s">
        <v>563</v>
      </c>
      <c r="E35" s="470"/>
    </row>
    <row r="36" spans="1:5" ht="19.5" customHeight="1">
      <c r="A36" s="447" t="s">
        <v>130</v>
      </c>
      <c r="B36" s="448">
        <v>14150</v>
      </c>
      <c r="C36" s="448">
        <v>19826.52538</v>
      </c>
      <c r="D36" s="449">
        <v>1.4011678713780917</v>
      </c>
      <c r="E36" s="470"/>
    </row>
    <row r="37" spans="1:5" ht="19.5" customHeight="1">
      <c r="A37" s="447" t="s">
        <v>131</v>
      </c>
      <c r="B37" s="448">
        <v>94193</v>
      </c>
      <c r="C37" s="448">
        <v>65840.08902</v>
      </c>
      <c r="D37" s="449">
        <v>0.6989913159151954</v>
      </c>
      <c r="E37" s="470"/>
    </row>
    <row r="38" spans="1:5" ht="19.5" customHeight="1">
      <c r="A38" s="447" t="s">
        <v>132</v>
      </c>
      <c r="B38" s="448">
        <v>8861</v>
      </c>
      <c r="C38" s="448">
        <v>3752.09159</v>
      </c>
      <c r="D38" s="449">
        <v>0.4234388432456833</v>
      </c>
      <c r="E38" s="470"/>
    </row>
    <row r="39" spans="1:5" ht="19.5" customHeight="1">
      <c r="A39" s="447" t="s">
        <v>133</v>
      </c>
      <c r="B39" s="448">
        <v>54457</v>
      </c>
      <c r="C39" s="448">
        <v>7510.99266</v>
      </c>
      <c r="D39" s="449">
        <v>0.1379252008006317</v>
      </c>
      <c r="E39" s="470"/>
    </row>
    <row r="40" spans="1:5" s="159" customFormat="1" ht="19.5" customHeight="1">
      <c r="A40" s="447" t="s">
        <v>134</v>
      </c>
      <c r="B40" s="448">
        <v>31252</v>
      </c>
      <c r="C40" s="448">
        <v>9087.55446</v>
      </c>
      <c r="D40" s="449">
        <v>0.2907831325995136</v>
      </c>
      <c r="E40" s="475"/>
    </row>
    <row r="41" spans="1:5" ht="19.5" customHeight="1">
      <c r="A41" s="447" t="s">
        <v>135</v>
      </c>
      <c r="B41" s="448">
        <v>1518105</v>
      </c>
      <c r="C41" s="448">
        <v>6102.92244</v>
      </c>
      <c r="D41" s="449">
        <v>0.004020092444198524</v>
      </c>
      <c r="E41" s="470"/>
    </row>
    <row r="42" spans="1:5" ht="19.5" customHeight="1">
      <c r="A42" s="447" t="s">
        <v>136</v>
      </c>
      <c r="B42" s="448">
        <v>430</v>
      </c>
      <c r="C42" s="448">
        <v>16286.60187</v>
      </c>
      <c r="D42" s="449" t="s">
        <v>563</v>
      </c>
      <c r="E42" s="470"/>
    </row>
    <row r="43" spans="1:5" ht="19.5" customHeight="1">
      <c r="A43" s="447" t="s">
        <v>137</v>
      </c>
      <c r="B43" s="448">
        <v>68829</v>
      </c>
      <c r="C43" s="448">
        <v>72901.80105</v>
      </c>
      <c r="D43" s="449">
        <v>1.0591727476790305</v>
      </c>
      <c r="E43" s="470"/>
    </row>
    <row r="44" spans="1:5" ht="19.5" customHeight="1">
      <c r="A44" s="447" t="s">
        <v>138</v>
      </c>
      <c r="B44" s="448">
        <v>4612600</v>
      </c>
      <c r="C44" s="455">
        <v>15018.2863</v>
      </c>
      <c r="D44" s="449">
        <v>0.0032559264406191737</v>
      </c>
      <c r="E44" s="470"/>
    </row>
    <row r="45" spans="1:5" ht="19.5" customHeight="1">
      <c r="A45" s="447" t="s">
        <v>139</v>
      </c>
      <c r="B45" s="448">
        <v>50554</v>
      </c>
      <c r="C45" s="448">
        <v>15096.40703</v>
      </c>
      <c r="D45" s="449">
        <v>0.29861943723543144</v>
      </c>
      <c r="E45" s="470"/>
    </row>
    <row r="46" spans="1:5" ht="19.5" customHeight="1">
      <c r="A46" s="447" t="s">
        <v>140</v>
      </c>
      <c r="B46" s="448">
        <v>5940</v>
      </c>
      <c r="C46" s="448">
        <v>2762.57755</v>
      </c>
      <c r="D46" s="449">
        <v>0.4650803956228956</v>
      </c>
      <c r="E46" s="470"/>
    </row>
    <row r="47" spans="1:5" ht="19.5" customHeight="1">
      <c r="A47" s="447" t="s">
        <v>141</v>
      </c>
      <c r="B47" s="448">
        <v>103209</v>
      </c>
      <c r="C47" s="448">
        <v>42852.99722</v>
      </c>
      <c r="D47" s="449">
        <v>0.4152060112974643</v>
      </c>
      <c r="E47" s="470"/>
    </row>
    <row r="48" spans="1:5" ht="19.5" customHeight="1">
      <c r="A48" s="447" t="s">
        <v>142</v>
      </c>
      <c r="B48" s="448">
        <v>9</v>
      </c>
      <c r="C48" s="448">
        <v>16.26451</v>
      </c>
      <c r="D48" s="449">
        <v>1.807167777777778</v>
      </c>
      <c r="E48" s="470"/>
    </row>
    <row r="49" spans="1:5" ht="19.5" customHeight="1">
      <c r="A49" s="447" t="s">
        <v>143</v>
      </c>
      <c r="B49" s="448">
        <v>2758481</v>
      </c>
      <c r="C49" s="455">
        <v>773592.024</v>
      </c>
      <c r="D49" s="449">
        <v>0.2804413095468122</v>
      </c>
      <c r="E49" s="470"/>
    </row>
    <row r="50" spans="1:5" ht="19.5" customHeight="1">
      <c r="A50" s="447" t="s">
        <v>144</v>
      </c>
      <c r="B50" s="448">
        <v>75413</v>
      </c>
      <c r="C50" s="448">
        <v>17364.02435</v>
      </c>
      <c r="D50" s="449">
        <v>0.23025240144272208</v>
      </c>
      <c r="E50" s="470"/>
    </row>
    <row r="51" spans="1:5" ht="19.5" customHeight="1">
      <c r="A51" s="447" t="s">
        <v>257</v>
      </c>
      <c r="B51" s="448">
        <v>1</v>
      </c>
      <c r="C51" s="448">
        <v>29.01117</v>
      </c>
      <c r="D51" s="449" t="s">
        <v>563</v>
      </c>
      <c r="E51" s="470"/>
    </row>
    <row r="52" spans="1:5" ht="19.5" customHeight="1">
      <c r="A52" s="447" t="s">
        <v>145</v>
      </c>
      <c r="B52" s="448">
        <v>322</v>
      </c>
      <c r="C52" s="448">
        <v>341.50265</v>
      </c>
      <c r="D52" s="449">
        <v>1.0605672360248448</v>
      </c>
      <c r="E52" s="470"/>
    </row>
    <row r="53" spans="1:5" ht="19.5" customHeight="1">
      <c r="A53" s="447" t="s">
        <v>258</v>
      </c>
      <c r="B53" s="448">
        <v>245773</v>
      </c>
      <c r="C53" s="448">
        <v>68841.35709</v>
      </c>
      <c r="D53" s="449">
        <v>0.2801013825359173</v>
      </c>
      <c r="E53" s="470"/>
    </row>
    <row r="54" spans="1:5" ht="19.5" customHeight="1">
      <c r="A54" s="447" t="s">
        <v>146</v>
      </c>
      <c r="B54" s="448">
        <v>193953</v>
      </c>
      <c r="C54" s="448">
        <v>55591.02882</v>
      </c>
      <c r="D54" s="449">
        <v>0.28662113408918655</v>
      </c>
      <c r="E54" s="470"/>
    </row>
    <row r="55" spans="1:5" ht="19.5" customHeight="1">
      <c r="A55" s="447" t="s">
        <v>147</v>
      </c>
      <c r="B55" s="448">
        <v>27150</v>
      </c>
      <c r="C55" s="448">
        <v>5286.70321</v>
      </c>
      <c r="D55" s="449">
        <v>0.1947220335174954</v>
      </c>
      <c r="E55" s="470"/>
    </row>
    <row r="56" spans="1:5" ht="19.5" customHeight="1">
      <c r="A56" s="447" t="s">
        <v>148</v>
      </c>
      <c r="B56" s="448">
        <v>98080</v>
      </c>
      <c r="C56" s="448">
        <v>93753.00965</v>
      </c>
      <c r="D56" s="449">
        <v>0.9558830510807504</v>
      </c>
      <c r="E56" s="470"/>
    </row>
    <row r="57" spans="1:5" ht="19.5" customHeight="1">
      <c r="A57" s="447" t="s">
        <v>149</v>
      </c>
      <c r="B57" s="448">
        <v>0</v>
      </c>
      <c r="C57" s="448">
        <v>7.93167</v>
      </c>
      <c r="D57" s="449">
        <v>0</v>
      </c>
      <c r="E57" s="470"/>
    </row>
    <row r="58" spans="1:5" ht="19.5" customHeight="1">
      <c r="A58" s="447" t="s">
        <v>259</v>
      </c>
      <c r="B58" s="448">
        <v>48371</v>
      </c>
      <c r="C58" s="456">
        <v>1639.29361</v>
      </c>
      <c r="D58" s="449">
        <v>0.03389000868288851</v>
      </c>
      <c r="E58" s="470"/>
    </row>
    <row r="59" spans="1:5" ht="19.5" customHeight="1">
      <c r="A59" s="447" t="s">
        <v>150</v>
      </c>
      <c r="B59" s="448">
        <v>1</v>
      </c>
      <c r="C59" s="448">
        <v>8.79117</v>
      </c>
      <c r="D59" s="449">
        <v>8.79117</v>
      </c>
      <c r="E59" s="470"/>
    </row>
    <row r="60" spans="1:5" ht="19.5" customHeight="1">
      <c r="A60" s="447" t="s">
        <v>151</v>
      </c>
      <c r="B60" s="448">
        <v>156</v>
      </c>
      <c r="C60" s="448">
        <v>42.18791</v>
      </c>
      <c r="D60" s="449">
        <v>0.27043532051282054</v>
      </c>
      <c r="E60" s="470"/>
    </row>
    <row r="61" spans="1:5" ht="19.5" customHeight="1">
      <c r="A61" s="447" t="s">
        <v>152</v>
      </c>
      <c r="B61" s="448">
        <v>8056</v>
      </c>
      <c r="C61" s="448">
        <v>2423.85905</v>
      </c>
      <c r="D61" s="449">
        <v>0.30087624751737835</v>
      </c>
      <c r="E61" s="470"/>
    </row>
    <row r="62" spans="1:5" ht="19.5" customHeight="1">
      <c r="A62" s="447" t="s">
        <v>153</v>
      </c>
      <c r="B62" s="448">
        <v>3475</v>
      </c>
      <c r="C62" s="448">
        <v>1088.68289</v>
      </c>
      <c r="D62" s="449">
        <v>0.3132900402877698</v>
      </c>
      <c r="E62" s="470"/>
    </row>
    <row r="63" spans="1:5" ht="19.5" customHeight="1">
      <c r="A63" s="447" t="s">
        <v>154</v>
      </c>
      <c r="B63" s="448">
        <v>64</v>
      </c>
      <c r="C63" s="448">
        <v>44.25702</v>
      </c>
      <c r="D63" s="449">
        <v>0.6915159375</v>
      </c>
      <c r="E63" s="470"/>
    </row>
    <row r="64" spans="1:5" ht="19.5" customHeight="1">
      <c r="A64" s="447" t="s">
        <v>155</v>
      </c>
      <c r="B64" s="448">
        <v>1020</v>
      </c>
      <c r="C64" s="448">
        <v>400.22533</v>
      </c>
      <c r="D64" s="449">
        <v>0.39237777450980393</v>
      </c>
      <c r="E64" s="470"/>
    </row>
    <row r="65" spans="1:5" ht="19.5" customHeight="1">
      <c r="A65" s="447" t="s">
        <v>156</v>
      </c>
      <c r="B65" s="448">
        <v>62000</v>
      </c>
      <c r="C65" s="448">
        <v>17396.11627</v>
      </c>
      <c r="D65" s="449">
        <v>0.28058252048387095</v>
      </c>
      <c r="E65" s="470"/>
    </row>
    <row r="66" spans="1:5" ht="19.5" customHeight="1">
      <c r="A66" s="447" t="s">
        <v>157</v>
      </c>
      <c r="B66" s="448">
        <v>318</v>
      </c>
      <c r="C66" s="448">
        <v>2902.71305</v>
      </c>
      <c r="D66" s="449">
        <v>9.128028459119497</v>
      </c>
      <c r="E66" s="470"/>
    </row>
    <row r="67" spans="1:5" ht="19.5" customHeight="1">
      <c r="A67" s="447" t="s">
        <v>158</v>
      </c>
      <c r="B67" s="448">
        <v>3</v>
      </c>
      <c r="C67" s="448">
        <v>16.24403</v>
      </c>
      <c r="D67" s="449">
        <v>5.414676666666666</v>
      </c>
      <c r="E67" s="470"/>
    </row>
    <row r="68" spans="1:5" ht="19.5" customHeight="1">
      <c r="A68" s="447" t="s">
        <v>159</v>
      </c>
      <c r="B68" s="448">
        <v>62448</v>
      </c>
      <c r="C68" s="448">
        <v>16440.50574</v>
      </c>
      <c r="D68" s="449">
        <v>0.26326713009223673</v>
      </c>
      <c r="E68" s="470"/>
    </row>
    <row r="69" spans="1:5" ht="19.5" customHeight="1">
      <c r="A69" s="447" t="s">
        <v>160</v>
      </c>
      <c r="B69" s="448">
        <v>8422</v>
      </c>
      <c r="C69" s="448">
        <v>2396.88603</v>
      </c>
      <c r="D69" s="449">
        <v>0.2845981987651389</v>
      </c>
      <c r="E69" s="470"/>
    </row>
    <row r="70" spans="1:5" ht="19.5" customHeight="1">
      <c r="A70" s="447" t="s">
        <v>161</v>
      </c>
      <c r="B70" s="448">
        <v>0</v>
      </c>
      <c r="C70" s="448">
        <v>0.43632</v>
      </c>
      <c r="D70" s="449">
        <v>0</v>
      </c>
      <c r="E70" s="470"/>
    </row>
    <row r="71" spans="1:5" ht="19.5" customHeight="1">
      <c r="A71" s="447" t="s">
        <v>162</v>
      </c>
      <c r="B71" s="448">
        <v>0</v>
      </c>
      <c r="C71" s="448">
        <v>8.15017</v>
      </c>
      <c r="D71" s="449">
        <v>0</v>
      </c>
      <c r="E71" s="470"/>
    </row>
    <row r="72" spans="1:5" ht="19.5" customHeight="1">
      <c r="A72" s="447" t="s">
        <v>163</v>
      </c>
      <c r="B72" s="448">
        <v>230</v>
      </c>
      <c r="C72" s="448">
        <v>100.304</v>
      </c>
      <c r="D72" s="449">
        <v>0.436104347826087</v>
      </c>
      <c r="E72" s="470"/>
    </row>
    <row r="73" spans="1:5" ht="19.5" customHeight="1">
      <c r="A73" s="447" t="s">
        <v>164</v>
      </c>
      <c r="B73" s="448">
        <v>224139</v>
      </c>
      <c r="C73" s="448">
        <v>103412.64146</v>
      </c>
      <c r="D73" s="449">
        <v>0.4613772768683719</v>
      </c>
      <c r="E73" s="470"/>
    </row>
    <row r="74" spans="1:5" ht="19.5" customHeight="1">
      <c r="A74" s="447" t="s">
        <v>165</v>
      </c>
      <c r="B74" s="448">
        <v>3271</v>
      </c>
      <c r="C74" s="448">
        <v>1287.15139</v>
      </c>
      <c r="D74" s="449">
        <v>0.3935039406909202</v>
      </c>
      <c r="E74" s="470"/>
    </row>
    <row r="75" spans="1:5" ht="19.5" customHeight="1">
      <c r="A75" s="447" t="s">
        <v>166</v>
      </c>
      <c r="B75" s="448">
        <v>16</v>
      </c>
      <c r="C75" s="448">
        <v>4275.13448</v>
      </c>
      <c r="D75" s="449" t="s">
        <v>563</v>
      </c>
      <c r="E75" s="470"/>
    </row>
    <row r="76" spans="1:5" ht="19.5" customHeight="1">
      <c r="A76" s="447" t="s">
        <v>167</v>
      </c>
      <c r="B76" s="448">
        <v>315943</v>
      </c>
      <c r="C76" s="448">
        <v>131457.24025</v>
      </c>
      <c r="D76" s="449">
        <v>0.4160789770623182</v>
      </c>
      <c r="E76" s="470"/>
    </row>
    <row r="77" spans="1:5" ht="19.5" customHeight="1">
      <c r="A77" s="447" t="s">
        <v>168</v>
      </c>
      <c r="B77" s="448">
        <v>0</v>
      </c>
      <c r="C77" s="448">
        <v>15.05423</v>
      </c>
      <c r="D77" s="449">
        <v>0</v>
      </c>
      <c r="E77" s="470"/>
    </row>
    <row r="78" spans="1:5" ht="19.5" customHeight="1">
      <c r="A78" s="447" t="s">
        <v>169</v>
      </c>
      <c r="B78" s="448">
        <v>728</v>
      </c>
      <c r="C78" s="448">
        <v>333.30693</v>
      </c>
      <c r="D78" s="449">
        <v>0.4578391895604396</v>
      </c>
      <c r="E78" s="470"/>
    </row>
    <row r="79" spans="1:5" ht="19.5" customHeight="1">
      <c r="A79" s="447" t="s">
        <v>170</v>
      </c>
      <c r="B79" s="448">
        <v>3305418</v>
      </c>
      <c r="C79" s="448">
        <v>89486.59682</v>
      </c>
      <c r="D79" s="449">
        <v>0.027072702096981382</v>
      </c>
      <c r="E79" s="470"/>
    </row>
    <row r="80" spans="1:5" ht="19.5" customHeight="1">
      <c r="A80" s="447" t="s">
        <v>260</v>
      </c>
      <c r="B80" s="448">
        <v>251034117</v>
      </c>
      <c r="C80" s="448">
        <v>62250564.30889</v>
      </c>
      <c r="D80" s="449">
        <v>0.24797651033580428</v>
      </c>
      <c r="E80" s="470"/>
    </row>
    <row r="81" spans="1:5" ht="19.5" customHeight="1">
      <c r="A81" s="447" t="s">
        <v>171</v>
      </c>
      <c r="B81" s="448">
        <v>43970</v>
      </c>
      <c r="C81" s="448">
        <v>2836.27245</v>
      </c>
      <c r="D81" s="449">
        <v>0.06450471798953832</v>
      </c>
      <c r="E81" s="470"/>
    </row>
    <row r="82" spans="1:5" ht="19.5" customHeight="1">
      <c r="A82" s="447" t="s">
        <v>172</v>
      </c>
      <c r="B82" s="448">
        <v>1546870</v>
      </c>
      <c r="C82" s="448">
        <v>368306.5205</v>
      </c>
      <c r="D82" s="449">
        <v>0.23809791417507611</v>
      </c>
      <c r="E82" s="471"/>
    </row>
    <row r="83" spans="1:5" ht="19.5" customHeight="1">
      <c r="A83" s="447" t="s">
        <v>173</v>
      </c>
      <c r="B83" s="448">
        <v>2946</v>
      </c>
      <c r="C83" s="448">
        <v>1412.3683</v>
      </c>
      <c r="D83" s="449">
        <v>0.4794189748811949</v>
      </c>
      <c r="E83" s="471"/>
    </row>
    <row r="84" spans="1:4" ht="19.5" customHeight="1" hidden="1">
      <c r="A84" s="447" t="s">
        <v>261</v>
      </c>
      <c r="B84" s="448">
        <v>0</v>
      </c>
      <c r="C84" s="448">
        <v>0</v>
      </c>
      <c r="D84" s="449">
        <v>0</v>
      </c>
    </row>
    <row r="85" spans="1:4" ht="19.5" customHeight="1">
      <c r="A85" s="447" t="s">
        <v>262</v>
      </c>
      <c r="B85" s="448">
        <v>2505981</v>
      </c>
      <c r="C85" s="448">
        <v>658363.19746</v>
      </c>
      <c r="D85" s="449">
        <v>0.26271675541833717</v>
      </c>
    </row>
    <row r="86" spans="1:4" ht="19.5" customHeight="1" hidden="1">
      <c r="A86" s="447" t="s">
        <v>263</v>
      </c>
      <c r="B86" s="448">
        <v>0</v>
      </c>
      <c r="C86" s="448">
        <v>0</v>
      </c>
      <c r="D86" s="449">
        <v>0</v>
      </c>
    </row>
    <row r="87" spans="1:4" ht="19.5" customHeight="1" hidden="1">
      <c r="A87" s="447" t="s">
        <v>174</v>
      </c>
      <c r="B87" s="448">
        <v>0</v>
      </c>
      <c r="C87" s="448">
        <v>0</v>
      </c>
      <c r="D87" s="449">
        <v>0</v>
      </c>
    </row>
    <row r="88" spans="1:4" ht="19.5" customHeight="1">
      <c r="A88" s="447" t="s">
        <v>175</v>
      </c>
      <c r="B88" s="448">
        <v>2657233</v>
      </c>
      <c r="C88" s="448">
        <v>503286.6808</v>
      </c>
      <c r="D88" s="449">
        <v>0.1894025404622026</v>
      </c>
    </row>
    <row r="89" spans="1:4" ht="19.5" customHeight="1">
      <c r="A89" s="447" t="s">
        <v>176</v>
      </c>
      <c r="B89" s="448">
        <v>0</v>
      </c>
      <c r="C89" s="448">
        <v>34.94407</v>
      </c>
      <c r="D89" s="449">
        <v>0</v>
      </c>
    </row>
    <row r="90" spans="1:4" ht="19.5" customHeight="1" hidden="1">
      <c r="A90" s="447" t="s">
        <v>264</v>
      </c>
      <c r="B90" s="448">
        <v>0</v>
      </c>
      <c r="C90" s="448">
        <v>0</v>
      </c>
      <c r="D90" s="449">
        <v>0</v>
      </c>
    </row>
    <row r="91" spans="1:4" ht="19.5" customHeight="1">
      <c r="A91" s="447" t="s">
        <v>177</v>
      </c>
      <c r="B91" s="448">
        <v>17842</v>
      </c>
      <c r="C91" s="448">
        <v>5181.79199</v>
      </c>
      <c r="D91" s="449">
        <v>0.29042663322497475</v>
      </c>
    </row>
    <row r="92" spans="1:4" ht="9.75" customHeight="1">
      <c r="A92" s="153"/>
      <c r="B92" s="476"/>
      <c r="C92" s="457" t="s">
        <v>2</v>
      </c>
      <c r="D92" s="161" t="s">
        <v>2</v>
      </c>
    </row>
    <row r="93" spans="1:4" ht="4.5" customHeight="1">
      <c r="A93" s="159"/>
      <c r="B93" s="162"/>
      <c r="C93" s="163"/>
      <c r="D93" s="162"/>
    </row>
    <row r="94" spans="1:3" ht="18">
      <c r="A94" s="523" t="s">
        <v>561</v>
      </c>
      <c r="C94" s="160" t="s">
        <v>2</v>
      </c>
    </row>
    <row r="95" ht="15">
      <c r="C95" s="160" t="s">
        <v>2</v>
      </c>
    </row>
    <row r="199" ht="15">
      <c r="C199" s="148" t="s">
        <v>4</v>
      </c>
    </row>
  </sheetData>
  <sheetProtection/>
  <mergeCells count="1">
    <mergeCell ref="A2:D2"/>
  </mergeCells>
  <printOptions horizontalCentered="1"/>
  <pageMargins left="0.7874015748031497" right="0.7874015748031497" top="0.7086614173228347" bottom="0" header="0.4724409448818898" footer="0.1968503937007874"/>
  <pageSetup firstPageNumber="13" useFirstPageNumber="1" fitToHeight="0" horizontalDpi="600" verticalDpi="600" orientation="landscape" paperSize="9" scale="75" r:id="rId1"/>
  <headerFooter alignWithMargins="0">
    <oddHeader>&amp;C&amp;12 - &amp;P -</oddHeader>
  </headerFooter>
  <rowBreaks count="2" manualBreakCount="2">
    <brk id="36" max="4" man="1"/>
    <brk id="64" max="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14" transitionEvaluation="1" transitionEntry="1"/>
  <dimension ref="A1:D26"/>
  <sheetViews>
    <sheetView showGridLines="0" zoomScale="75" zoomScaleNormal="75" zoomScalePageLayoutView="0" workbookViewId="0" topLeftCell="A1">
      <selection activeCell="A1" sqref="A1"/>
    </sheetView>
  </sheetViews>
  <sheetFormatPr defaultColWidth="16.25390625" defaultRowHeight="12.75"/>
  <cols>
    <col min="1" max="1" width="52.00390625" style="165" customWidth="1"/>
    <col min="2" max="4" width="26.625" style="165" customWidth="1"/>
    <col min="5" max="16384" width="16.25390625" style="165" customWidth="1"/>
  </cols>
  <sheetData>
    <row r="1" ht="15" customHeight="1">
      <c r="A1" s="164" t="s">
        <v>265</v>
      </c>
    </row>
    <row r="2" spans="1:4" ht="15.75">
      <c r="A2" s="166" t="s">
        <v>266</v>
      </c>
      <c r="B2" s="167"/>
      <c r="C2" s="167"/>
      <c r="D2" s="167"/>
    </row>
    <row r="3" spans="1:4" ht="15.75">
      <c r="A3" s="166"/>
      <c r="B3" s="167"/>
      <c r="C3" s="167"/>
      <c r="D3" s="167"/>
    </row>
    <row r="4" spans="1:4" ht="15.75" customHeight="1">
      <c r="A4" s="166"/>
      <c r="B4" s="167"/>
      <c r="C4" s="167"/>
      <c r="D4" s="168" t="s">
        <v>26</v>
      </c>
    </row>
    <row r="5" spans="1:4" ht="15.75" customHeight="1">
      <c r="A5" s="169"/>
      <c r="B5" s="433" t="s">
        <v>49</v>
      </c>
      <c r="C5" s="170"/>
      <c r="D5" s="171"/>
    </row>
    <row r="6" spans="1:4" ht="15.75" customHeight="1">
      <c r="A6" s="172" t="s">
        <v>29</v>
      </c>
      <c r="B6" s="434" t="s">
        <v>50</v>
      </c>
      <c r="C6" s="173" t="s">
        <v>27</v>
      </c>
      <c r="D6" s="174" t="s">
        <v>108</v>
      </c>
    </row>
    <row r="7" spans="1:4" ht="15.75" customHeight="1">
      <c r="A7" s="175"/>
      <c r="B7" s="435" t="s">
        <v>557</v>
      </c>
      <c r="C7" s="176"/>
      <c r="D7" s="177" t="s">
        <v>33</v>
      </c>
    </row>
    <row r="8" spans="1:4" s="182" customFormat="1" ht="9.75" customHeight="1">
      <c r="A8" s="178">
        <v>1</v>
      </c>
      <c r="B8" s="179">
        <v>2</v>
      </c>
      <c r="C8" s="180">
        <v>3</v>
      </c>
      <c r="D8" s="181">
        <v>4</v>
      </c>
    </row>
    <row r="9" spans="1:4" ht="19.5" customHeight="1">
      <c r="A9" s="183" t="s">
        <v>267</v>
      </c>
      <c r="B9" s="497">
        <v>2657233</v>
      </c>
      <c r="C9" s="497">
        <v>503286.6808000001</v>
      </c>
      <c r="D9" s="498">
        <v>0.18940254046220265</v>
      </c>
    </row>
    <row r="10" spans="1:4" ht="22.5" customHeight="1">
      <c r="A10" s="184" t="s">
        <v>268</v>
      </c>
      <c r="B10" s="185">
        <v>206847</v>
      </c>
      <c r="C10" s="186">
        <v>36169.99811</v>
      </c>
      <c r="D10" s="158">
        <v>0.17486353734886173</v>
      </c>
    </row>
    <row r="11" spans="1:4" ht="24" customHeight="1">
      <c r="A11" s="184" t="s">
        <v>269</v>
      </c>
      <c r="B11" s="185">
        <v>123647</v>
      </c>
      <c r="C11" s="186">
        <v>23731.85451</v>
      </c>
      <c r="D11" s="158">
        <v>0.19193231141879707</v>
      </c>
    </row>
    <row r="12" spans="1:4" ht="24" customHeight="1">
      <c r="A12" s="184" t="s">
        <v>270</v>
      </c>
      <c r="B12" s="185">
        <v>103833</v>
      </c>
      <c r="C12" s="186">
        <v>22853.6663</v>
      </c>
      <c r="D12" s="158">
        <v>0.22010022150953937</v>
      </c>
    </row>
    <row r="13" spans="1:4" ht="24" customHeight="1">
      <c r="A13" s="184" t="s">
        <v>271</v>
      </c>
      <c r="B13" s="185">
        <v>52849</v>
      </c>
      <c r="C13" s="186">
        <v>12087.02685</v>
      </c>
      <c r="D13" s="158">
        <v>0.22870871445060456</v>
      </c>
    </row>
    <row r="14" spans="1:4" ht="24" customHeight="1">
      <c r="A14" s="184" t="s">
        <v>272</v>
      </c>
      <c r="B14" s="185">
        <v>187206</v>
      </c>
      <c r="C14" s="186">
        <v>43864.95984</v>
      </c>
      <c r="D14" s="158">
        <v>0.23431385660716003</v>
      </c>
    </row>
    <row r="15" spans="1:4" ht="24" customHeight="1">
      <c r="A15" s="184" t="s">
        <v>273</v>
      </c>
      <c r="B15" s="185">
        <v>198218</v>
      </c>
      <c r="C15" s="186">
        <v>36138.53974</v>
      </c>
      <c r="D15" s="158">
        <v>0.1823171444571129</v>
      </c>
    </row>
    <row r="16" spans="1:4" ht="24" customHeight="1">
      <c r="A16" s="184" t="s">
        <v>274</v>
      </c>
      <c r="B16" s="185">
        <v>530068</v>
      </c>
      <c r="C16" s="186">
        <v>83264.01093</v>
      </c>
      <c r="D16" s="158">
        <v>0.1570817535297358</v>
      </c>
    </row>
    <row r="17" spans="1:4" ht="24" customHeight="1">
      <c r="A17" s="184" t="s">
        <v>275</v>
      </c>
      <c r="B17" s="185">
        <v>54007</v>
      </c>
      <c r="C17" s="186">
        <v>11503.49237</v>
      </c>
      <c r="D17" s="158">
        <v>0.21300002536708204</v>
      </c>
    </row>
    <row r="18" spans="1:4" ht="24" customHeight="1">
      <c r="A18" s="184" t="s">
        <v>276</v>
      </c>
      <c r="B18" s="185">
        <v>89617</v>
      </c>
      <c r="C18" s="186">
        <v>19613.96726</v>
      </c>
      <c r="D18" s="158">
        <v>0.21886435899438725</v>
      </c>
    </row>
    <row r="19" spans="1:4" ht="24" customHeight="1">
      <c r="A19" s="184" t="s">
        <v>277</v>
      </c>
      <c r="B19" s="185">
        <v>78052</v>
      </c>
      <c r="C19" s="186">
        <v>17305.47221</v>
      </c>
      <c r="D19" s="158">
        <v>0.22171721685542972</v>
      </c>
    </row>
    <row r="20" spans="1:4" ht="24" customHeight="1">
      <c r="A20" s="184" t="s">
        <v>278</v>
      </c>
      <c r="B20" s="185">
        <v>161248</v>
      </c>
      <c r="C20" s="186">
        <v>31022.99505</v>
      </c>
      <c r="D20" s="158">
        <v>0.19239305324717207</v>
      </c>
    </row>
    <row r="21" spans="1:4" ht="24" customHeight="1">
      <c r="A21" s="184" t="s">
        <v>279</v>
      </c>
      <c r="B21" s="185">
        <v>281841</v>
      </c>
      <c r="C21" s="186">
        <v>51936.71019</v>
      </c>
      <c r="D21" s="158">
        <v>0.18427663182432646</v>
      </c>
    </row>
    <row r="22" spans="1:4" ht="24" customHeight="1">
      <c r="A22" s="184" t="s">
        <v>280</v>
      </c>
      <c r="B22" s="185">
        <v>77641</v>
      </c>
      <c r="C22" s="186">
        <v>17711.69063</v>
      </c>
      <c r="D22" s="158">
        <v>0.22812290709805388</v>
      </c>
    </row>
    <row r="23" spans="1:4" ht="24" customHeight="1">
      <c r="A23" s="184" t="s">
        <v>281</v>
      </c>
      <c r="B23" s="185">
        <v>81905</v>
      </c>
      <c r="C23" s="186">
        <v>19938.81659</v>
      </c>
      <c r="D23" s="158">
        <v>0.24343833209205784</v>
      </c>
    </row>
    <row r="24" spans="1:4" ht="24" customHeight="1">
      <c r="A24" s="184" t="s">
        <v>282</v>
      </c>
      <c r="B24" s="185">
        <v>309108</v>
      </c>
      <c r="C24" s="186">
        <v>52417.97898</v>
      </c>
      <c r="D24" s="158">
        <v>0.16957820237586863</v>
      </c>
    </row>
    <row r="25" spans="1:4" ht="24" customHeight="1">
      <c r="A25" s="187" t="s">
        <v>283</v>
      </c>
      <c r="B25" s="188">
        <v>121146</v>
      </c>
      <c r="C25" s="189">
        <v>23725.50124</v>
      </c>
      <c r="D25" s="190">
        <v>0.19584221715946049</v>
      </c>
    </row>
    <row r="26" ht="15">
      <c r="B26" s="191"/>
    </row>
  </sheetData>
  <sheetProtection/>
  <printOptions horizontalCentered="1"/>
  <pageMargins left="0.7874015748031497" right="0.7874015748031497" top="0.7874015748031497" bottom="0.7874015748031497" header="0.4724409448818898" footer="0.5118110236220472"/>
  <pageSetup firstPageNumber="16" useFirstPageNumber="1" horizontalDpi="300" verticalDpi="300" orientation="landscape" paperSize="9" scale="75" r:id="rId1"/>
  <headerFooter alignWithMargins="0">
    <oddHeader>&amp;C&amp;12 - &amp;P -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8"/>
  <dimension ref="A1:L38"/>
  <sheetViews>
    <sheetView showGridLines="0" showZeros="0" zoomScale="75" zoomScaleNormal="75" workbookViewId="0" topLeftCell="B1">
      <selection activeCell="B1" sqref="B1"/>
    </sheetView>
  </sheetViews>
  <sheetFormatPr defaultColWidth="9.00390625" defaultRowHeight="12.75"/>
  <cols>
    <col min="1" max="1" width="6.75390625" style="1391" hidden="1" customWidth="1"/>
    <col min="2" max="2" width="2.25390625" style="1391" customWidth="1"/>
    <col min="3" max="3" width="4.625" style="1391" customWidth="1"/>
    <col min="4" max="4" width="66.25390625" style="1391" customWidth="1"/>
    <col min="5" max="5" width="16.00390625" style="1393" customWidth="1"/>
    <col min="6" max="7" width="16.00390625" style="1391" customWidth="1"/>
    <col min="8" max="8" width="16.375" style="1391" customWidth="1"/>
    <col min="9" max="9" width="16.00390625" style="1391" customWidth="1"/>
    <col min="10" max="12" width="9.25390625" style="1391" customWidth="1"/>
    <col min="13" max="16384" width="7.875" style="1391" customWidth="1"/>
  </cols>
  <sheetData>
    <row r="1" spans="2:9" ht="19.5" customHeight="1">
      <c r="B1" s="1392" t="s">
        <v>817</v>
      </c>
      <c r="C1" s="1392"/>
      <c r="D1" s="1392"/>
      <c r="I1" s="1394"/>
    </row>
    <row r="2" spans="2:12" ht="15.75" customHeight="1">
      <c r="B2" s="1395" t="s">
        <v>818</v>
      </c>
      <c r="C2" s="1395"/>
      <c r="D2" s="1395"/>
      <c r="E2" s="1395"/>
      <c r="F2" s="1395"/>
      <c r="G2" s="1395"/>
      <c r="H2" s="1395"/>
      <c r="I2" s="1395"/>
      <c r="J2" s="1395"/>
      <c r="K2" s="1395"/>
      <c r="L2" s="1395"/>
    </row>
    <row r="3" spans="2:12" ht="6.75" customHeight="1">
      <c r="B3" s="1396"/>
      <c r="C3" s="1396"/>
      <c r="D3" s="1396"/>
      <c r="E3" s="1396"/>
      <c r="F3" s="1396"/>
      <c r="G3" s="1396"/>
      <c r="H3" s="1396"/>
      <c r="I3" s="1396"/>
      <c r="J3" s="1396"/>
      <c r="K3" s="1396"/>
      <c r="L3" s="1396"/>
    </row>
    <row r="4" spans="2:12" ht="15.75">
      <c r="B4" s="1397"/>
      <c r="C4" s="1398"/>
      <c r="D4" s="1399"/>
      <c r="E4" s="1400" t="s">
        <v>49</v>
      </c>
      <c r="F4" s="1401" t="s">
        <v>550</v>
      </c>
      <c r="G4" s="1402" t="s">
        <v>27</v>
      </c>
      <c r="H4" s="1403"/>
      <c r="I4" s="1403"/>
      <c r="J4" s="1403" t="s">
        <v>28</v>
      </c>
      <c r="K4" s="1403"/>
      <c r="L4" s="1404"/>
    </row>
    <row r="5" spans="2:12" ht="15.75">
      <c r="B5" s="1405" t="s">
        <v>29</v>
      </c>
      <c r="C5" s="1406"/>
      <c r="D5" s="1407"/>
      <c r="E5" s="1408" t="s">
        <v>50</v>
      </c>
      <c r="F5" s="1409" t="s">
        <v>36</v>
      </c>
      <c r="G5" s="1410"/>
      <c r="H5" s="1410"/>
      <c r="I5" s="1410"/>
      <c r="J5" s="1411"/>
      <c r="K5" s="1412"/>
      <c r="L5" s="1413"/>
    </row>
    <row r="6" spans="2:12" ht="15.75">
      <c r="B6" s="1414"/>
      <c r="C6" s="1393"/>
      <c r="D6" s="1415"/>
      <c r="E6" s="1416" t="s">
        <v>560</v>
      </c>
      <c r="F6" s="1409"/>
      <c r="G6" s="1417" t="s">
        <v>30</v>
      </c>
      <c r="H6" s="1418" t="s">
        <v>690</v>
      </c>
      <c r="I6" s="1418" t="s">
        <v>32</v>
      </c>
      <c r="J6" s="1419" t="s">
        <v>665</v>
      </c>
      <c r="K6" s="1420" t="s">
        <v>551</v>
      </c>
      <c r="L6" s="1420" t="s">
        <v>819</v>
      </c>
    </row>
    <row r="7" spans="2:12" s="1421" customFormat="1" ht="15" customHeight="1">
      <c r="B7" s="1422"/>
      <c r="C7" s="1423"/>
      <c r="D7" s="1424"/>
      <c r="E7" s="1425" t="s">
        <v>820</v>
      </c>
      <c r="F7" s="1426"/>
      <c r="G7" s="1426"/>
      <c r="H7" s="1426"/>
      <c r="I7" s="1427"/>
      <c r="J7" s="1425"/>
      <c r="K7" s="1426"/>
      <c r="L7" s="1427"/>
    </row>
    <row r="8" spans="2:12" s="1421" customFormat="1" ht="9.75" customHeight="1">
      <c r="B8" s="1428">
        <v>1</v>
      </c>
      <c r="C8" s="1429"/>
      <c r="D8" s="1429"/>
      <c r="E8" s="1430">
        <v>2</v>
      </c>
      <c r="F8" s="1431">
        <v>3</v>
      </c>
      <c r="G8" s="1431">
        <v>4</v>
      </c>
      <c r="H8" s="1432">
        <v>5</v>
      </c>
      <c r="I8" s="1432">
        <v>6</v>
      </c>
      <c r="J8" s="1433">
        <v>7</v>
      </c>
      <c r="K8" s="1433">
        <v>8</v>
      </c>
      <c r="L8" s="1431">
        <v>9</v>
      </c>
    </row>
    <row r="9" spans="1:12" ht="21.75" customHeight="1">
      <c r="A9" s="1391" t="s">
        <v>821</v>
      </c>
      <c r="B9" s="1434" t="s">
        <v>822</v>
      </c>
      <c r="C9" s="1435"/>
      <c r="D9" s="1436"/>
      <c r="E9" s="1437">
        <v>325287369</v>
      </c>
      <c r="F9" s="1438">
        <v>325287368.99999994</v>
      </c>
      <c r="G9" s="1439">
        <v>31876343.49054997</v>
      </c>
      <c r="H9" s="1439">
        <v>60438133.14613996</v>
      </c>
      <c r="I9" s="1439">
        <v>84465932.08532998</v>
      </c>
      <c r="J9" s="1440">
        <v>0.09799440903144929</v>
      </c>
      <c r="K9" s="1440">
        <v>0.1857992006635215</v>
      </c>
      <c r="L9" s="1440">
        <v>0.2596655761488544</v>
      </c>
    </row>
    <row r="10" spans="2:12" ht="15.75">
      <c r="B10" s="1441" t="s">
        <v>692</v>
      </c>
      <c r="C10" s="1442"/>
      <c r="D10" s="1436"/>
      <c r="E10" s="1443"/>
      <c r="F10" s="1444"/>
      <c r="G10" s="1445"/>
      <c r="H10" s="1445"/>
      <c r="I10" s="1445"/>
      <c r="J10" s="1446"/>
      <c r="K10" s="1446"/>
      <c r="L10" s="1446"/>
    </row>
    <row r="11" spans="1:12" ht="21.75" customHeight="1">
      <c r="A11" s="1391" t="s">
        <v>823</v>
      </c>
      <c r="B11" s="1447" t="s">
        <v>666</v>
      </c>
      <c r="C11" s="1448" t="s">
        <v>824</v>
      </c>
      <c r="D11" s="1449"/>
      <c r="E11" s="1450">
        <v>153487393</v>
      </c>
      <c r="F11" s="1444">
        <v>153155084.099</v>
      </c>
      <c r="G11" s="1445">
        <v>18303508.242190007</v>
      </c>
      <c r="H11" s="1445">
        <v>32956979.859009992</v>
      </c>
      <c r="I11" s="1445">
        <v>45379343.367199995</v>
      </c>
      <c r="J11" s="1446">
        <v>0.11950963528157219</v>
      </c>
      <c r="K11" s="1446">
        <v>0.21518697895596126</v>
      </c>
      <c r="L11" s="1446">
        <v>0.2962966827654681</v>
      </c>
    </row>
    <row r="12" spans="2:12" ht="12" customHeight="1">
      <c r="B12" s="1451"/>
      <c r="C12" s="1452" t="s">
        <v>734</v>
      </c>
      <c r="D12" s="1453"/>
      <c r="E12" s="1454"/>
      <c r="F12" s="1455"/>
      <c r="G12" s="1456"/>
      <c r="H12" s="1456"/>
      <c r="I12" s="1456"/>
      <c r="J12" s="1457"/>
      <c r="K12" s="1457"/>
      <c r="L12" s="1457"/>
    </row>
    <row r="13" spans="1:12" ht="15.75" customHeight="1">
      <c r="A13" s="1391" t="s">
        <v>825</v>
      </c>
      <c r="B13" s="1451"/>
      <c r="C13" s="1458" t="s">
        <v>826</v>
      </c>
      <c r="D13" s="1453" t="s">
        <v>827</v>
      </c>
      <c r="E13" s="1459">
        <v>51206360</v>
      </c>
      <c r="F13" s="1455">
        <v>50870361</v>
      </c>
      <c r="G13" s="1456">
        <v>6990218.429</v>
      </c>
      <c r="H13" s="1456">
        <v>13980436.859</v>
      </c>
      <c r="I13" s="1456">
        <v>17944378.607</v>
      </c>
      <c r="J13" s="1457">
        <v>0.13741240069045313</v>
      </c>
      <c r="K13" s="1457">
        <v>0.27482480140056403</v>
      </c>
      <c r="L13" s="1457">
        <v>0.35274722361415917</v>
      </c>
    </row>
    <row r="14" spans="1:12" ht="15.75" customHeight="1">
      <c r="A14" s="1391" t="s">
        <v>828</v>
      </c>
      <c r="B14" s="1451"/>
      <c r="C14" s="1458" t="s">
        <v>829</v>
      </c>
      <c r="D14" s="1453" t="s">
        <v>830</v>
      </c>
      <c r="E14" s="1454">
        <v>47208976</v>
      </c>
      <c r="F14" s="1455">
        <v>47208976</v>
      </c>
      <c r="G14" s="1456">
        <v>7848758.7178299995</v>
      </c>
      <c r="H14" s="1456">
        <v>11102836.464979999</v>
      </c>
      <c r="I14" s="1456">
        <v>14980809.30558</v>
      </c>
      <c r="J14" s="1457">
        <v>0.16625564421965008</v>
      </c>
      <c r="K14" s="1457">
        <v>0.2351848611370007</v>
      </c>
      <c r="L14" s="1457">
        <v>0.31732968123646654</v>
      </c>
    </row>
    <row r="15" spans="2:12" ht="12" customHeight="1">
      <c r="B15" s="1451"/>
      <c r="C15" s="1458"/>
      <c r="D15" s="1453" t="s">
        <v>734</v>
      </c>
      <c r="E15" s="1460"/>
      <c r="F15" s="1455"/>
      <c r="G15" s="1456"/>
      <c r="H15" s="1456"/>
      <c r="I15" s="1456"/>
      <c r="J15" s="1457"/>
      <c r="K15" s="1457"/>
      <c r="L15" s="1457"/>
    </row>
    <row r="16" spans="1:12" ht="15.75" customHeight="1">
      <c r="A16" s="1391" t="s">
        <v>831</v>
      </c>
      <c r="B16" s="1461"/>
      <c r="C16" s="1458"/>
      <c r="D16" s="1453" t="s">
        <v>832</v>
      </c>
      <c r="E16" s="1454">
        <v>30362793</v>
      </c>
      <c r="F16" s="1455">
        <v>30362793</v>
      </c>
      <c r="G16" s="1456">
        <v>6500841.64554</v>
      </c>
      <c r="H16" s="1456">
        <v>8521226.445390001</v>
      </c>
      <c r="I16" s="1456">
        <v>10922548.7253</v>
      </c>
      <c r="J16" s="1457">
        <v>0.21410552202954453</v>
      </c>
      <c r="K16" s="1457">
        <v>0.2806469894054213</v>
      </c>
      <c r="L16" s="1457">
        <v>0.3597346504091372</v>
      </c>
    </row>
    <row r="17" spans="1:12" ht="15.75" customHeight="1">
      <c r="A17" s="1391" t="s">
        <v>833</v>
      </c>
      <c r="B17" s="1451"/>
      <c r="C17" s="1458"/>
      <c r="D17" s="1462" t="s">
        <v>834</v>
      </c>
      <c r="E17" s="1454">
        <v>16100540</v>
      </c>
      <c r="F17" s="1455">
        <v>16100540</v>
      </c>
      <c r="G17" s="1456">
        <v>1288099.07229</v>
      </c>
      <c r="H17" s="1456">
        <v>2461970.01959</v>
      </c>
      <c r="I17" s="1456">
        <v>3878798.5802800003</v>
      </c>
      <c r="J17" s="1457">
        <v>0.08000347021217923</v>
      </c>
      <c r="K17" s="1457">
        <v>0.15291226378680467</v>
      </c>
      <c r="L17" s="1457">
        <v>0.240911086229406</v>
      </c>
    </row>
    <row r="18" spans="1:12" ht="45">
      <c r="A18" s="1463" t="s">
        <v>835</v>
      </c>
      <c r="B18" s="1451"/>
      <c r="C18" s="1463" t="s">
        <v>836</v>
      </c>
      <c r="D18" s="1464" t="s">
        <v>837</v>
      </c>
      <c r="E18" s="1454">
        <v>14659972</v>
      </c>
      <c r="F18" s="1455">
        <v>14903307.722</v>
      </c>
      <c r="G18" s="1456">
        <v>1352665.2789700003</v>
      </c>
      <c r="H18" s="1456">
        <v>2723836.37627</v>
      </c>
      <c r="I18" s="1456">
        <v>3953751.837449999</v>
      </c>
      <c r="J18" s="1457">
        <v>0.09076275577221155</v>
      </c>
      <c r="K18" s="1457">
        <v>0.18276723711804735</v>
      </c>
      <c r="L18" s="1457">
        <v>0.2652935785264328</v>
      </c>
    </row>
    <row r="19" spans="1:12" ht="30">
      <c r="A19" s="1463" t="s">
        <v>838</v>
      </c>
      <c r="B19" s="1451"/>
      <c r="C19" s="1463" t="s">
        <v>839</v>
      </c>
      <c r="D19" s="1464" t="s">
        <v>840</v>
      </c>
      <c r="E19" s="1454">
        <v>2675610</v>
      </c>
      <c r="F19" s="1455">
        <v>4584465.362</v>
      </c>
      <c r="G19" s="1456">
        <v>273026.28657</v>
      </c>
      <c r="H19" s="1456">
        <v>679039.78187</v>
      </c>
      <c r="I19" s="1456">
        <v>1454305.21832</v>
      </c>
      <c r="J19" s="1457">
        <v>0.0595546623240034</v>
      </c>
      <c r="K19" s="1457">
        <v>0.14811755095773368</v>
      </c>
      <c r="L19" s="1457">
        <v>0.31722460603029856</v>
      </c>
    </row>
    <row r="20" spans="1:12" ht="15" customHeight="1">
      <c r="A20" s="1465" t="s">
        <v>841</v>
      </c>
      <c r="B20" s="1451"/>
      <c r="C20" s="1463" t="s">
        <v>842</v>
      </c>
      <c r="D20" s="1464" t="s">
        <v>843</v>
      </c>
      <c r="E20" s="1466">
        <v>12735343</v>
      </c>
      <c r="F20" s="1467">
        <v>12737343</v>
      </c>
      <c r="G20" s="1468">
        <v>1285591.208</v>
      </c>
      <c r="H20" s="1468">
        <v>2641995.85</v>
      </c>
      <c r="I20" s="1468">
        <v>3953985.926</v>
      </c>
      <c r="J20" s="1457">
        <v>0.10093087765635267</v>
      </c>
      <c r="K20" s="1457">
        <v>0.2074212690982727</v>
      </c>
      <c r="L20" s="1457">
        <v>0.31042470364502234</v>
      </c>
    </row>
    <row r="21" spans="1:12" ht="21.75" customHeight="1">
      <c r="A21" s="1391" t="s">
        <v>844</v>
      </c>
      <c r="B21" s="1434" t="s">
        <v>679</v>
      </c>
      <c r="C21" s="1435" t="s">
        <v>845</v>
      </c>
      <c r="D21" s="1469"/>
      <c r="E21" s="1450">
        <v>25077804</v>
      </c>
      <c r="F21" s="1444">
        <v>25055948.454</v>
      </c>
      <c r="G21" s="1445">
        <v>1998272.0375800005</v>
      </c>
      <c r="H21" s="1445">
        <v>4048920.210009996</v>
      </c>
      <c r="I21" s="1445">
        <v>6087059.102999993</v>
      </c>
      <c r="J21" s="1446">
        <v>0.0797524005626293</v>
      </c>
      <c r="K21" s="1446">
        <v>0.1615951684065512</v>
      </c>
      <c r="L21" s="1446">
        <v>0.2429386823721789</v>
      </c>
    </row>
    <row r="22" spans="1:12" ht="21.75" customHeight="1">
      <c r="A22" s="1391" t="s">
        <v>846</v>
      </c>
      <c r="B22" s="1470" t="s">
        <v>847</v>
      </c>
      <c r="C22" s="1435" t="s">
        <v>848</v>
      </c>
      <c r="D22" s="1469"/>
      <c r="E22" s="1450">
        <v>65553682</v>
      </c>
      <c r="F22" s="1444">
        <v>65844853.87699999</v>
      </c>
      <c r="G22" s="1445">
        <v>3439643.802389998</v>
      </c>
      <c r="H22" s="1445">
        <v>8857207.090190014</v>
      </c>
      <c r="I22" s="1445">
        <v>13953615.688189996</v>
      </c>
      <c r="J22" s="1446">
        <v>0.052238612433028526</v>
      </c>
      <c r="K22" s="1446">
        <v>0.13451631477131867</v>
      </c>
      <c r="L22" s="1446">
        <v>0.2119165715555499</v>
      </c>
    </row>
    <row r="23" spans="2:12" ht="12" customHeight="1">
      <c r="B23" s="1470"/>
      <c r="C23" s="1452" t="s">
        <v>734</v>
      </c>
      <c r="D23" s="1469"/>
      <c r="E23" s="1454"/>
      <c r="F23" s="1455"/>
      <c r="G23" s="1456"/>
      <c r="H23" s="1456"/>
      <c r="I23" s="1456"/>
      <c r="J23" s="1457"/>
      <c r="K23" s="1457"/>
      <c r="L23" s="1457"/>
    </row>
    <row r="24" spans="1:12" ht="15.75" customHeight="1">
      <c r="A24" s="1391" t="s">
        <v>849</v>
      </c>
      <c r="B24" s="1470"/>
      <c r="C24" s="1458" t="s">
        <v>850</v>
      </c>
      <c r="D24" s="1453" t="s">
        <v>851</v>
      </c>
      <c r="E24" s="1455">
        <v>42157379.30099999</v>
      </c>
      <c r="F24" s="1455">
        <v>42058462.02004</v>
      </c>
      <c r="G24" s="1456">
        <v>2450791.682500002</v>
      </c>
      <c r="H24" s="1456">
        <v>6812563.510360004</v>
      </c>
      <c r="I24" s="1456">
        <v>10610270.706920026</v>
      </c>
      <c r="J24" s="1457">
        <v>0.05827107233099132</v>
      </c>
      <c r="K24" s="1457">
        <v>0.16197842676971777</v>
      </c>
      <c r="L24" s="1457">
        <v>0.252274339034662</v>
      </c>
    </row>
    <row r="25" spans="1:12" ht="15.75" customHeight="1">
      <c r="A25" s="1391" t="s">
        <v>852</v>
      </c>
      <c r="B25" s="1470"/>
      <c r="C25" s="1458" t="s">
        <v>853</v>
      </c>
      <c r="D25" s="1453" t="s">
        <v>854</v>
      </c>
      <c r="E25" s="1455">
        <v>15431091.495000003</v>
      </c>
      <c r="F25" s="1455">
        <v>15753885.192329997</v>
      </c>
      <c r="G25" s="1456">
        <v>496416.82997000014</v>
      </c>
      <c r="H25" s="1456">
        <v>1162332.7636599995</v>
      </c>
      <c r="I25" s="1456">
        <v>2081359.5433100087</v>
      </c>
      <c r="J25" s="1457">
        <v>0.031510755849083354</v>
      </c>
      <c r="K25" s="1457">
        <v>0.07378070548755158</v>
      </c>
      <c r="L25" s="1457">
        <v>0.1321172217456141</v>
      </c>
    </row>
    <row r="26" spans="1:12" ht="21.75" customHeight="1">
      <c r="A26" s="1391" t="s">
        <v>855</v>
      </c>
      <c r="B26" s="1470" t="s">
        <v>856</v>
      </c>
      <c r="C26" s="1435" t="s">
        <v>857</v>
      </c>
      <c r="D26" s="1469"/>
      <c r="E26" s="1450">
        <v>14934646</v>
      </c>
      <c r="F26" s="1444">
        <v>15017194.478</v>
      </c>
      <c r="G26" s="1445">
        <v>213048.40946000002</v>
      </c>
      <c r="H26" s="1445">
        <v>644733.44511</v>
      </c>
      <c r="I26" s="1445">
        <v>1229547.0221499999</v>
      </c>
      <c r="J26" s="1446">
        <v>0.014186964800390197</v>
      </c>
      <c r="K26" s="1446">
        <v>0.042933015621161884</v>
      </c>
      <c r="L26" s="1446">
        <v>0.08187594719847777</v>
      </c>
    </row>
    <row r="27" spans="2:12" ht="12" customHeight="1">
      <c r="B27" s="1470"/>
      <c r="C27" s="1452" t="s">
        <v>734</v>
      </c>
      <c r="D27" s="1469"/>
      <c r="E27" s="1454"/>
      <c r="F27" s="1455"/>
      <c r="G27" s="1456"/>
      <c r="H27" s="1456"/>
      <c r="I27" s="1456"/>
      <c r="J27" s="1457"/>
      <c r="K27" s="1457"/>
      <c r="L27" s="1457"/>
    </row>
    <row r="28" spans="1:12" ht="30" customHeight="1">
      <c r="A28" s="1463" t="s">
        <v>858</v>
      </c>
      <c r="B28" s="1470"/>
      <c r="C28" s="1463" t="s">
        <v>859</v>
      </c>
      <c r="D28" s="1471" t="s">
        <v>860</v>
      </c>
      <c r="E28" s="1455">
        <v>6299795</v>
      </c>
      <c r="F28" s="1455">
        <v>7444867.892</v>
      </c>
      <c r="G28" s="1456">
        <v>188255.86851000006</v>
      </c>
      <c r="H28" s="1456">
        <v>549585.09023</v>
      </c>
      <c r="I28" s="1456">
        <v>1040650.0412199997</v>
      </c>
      <c r="J28" s="1457">
        <v>0.025286663409070476</v>
      </c>
      <c r="K28" s="1457">
        <v>0.07382066387243288</v>
      </c>
      <c r="L28" s="1457">
        <v>0.13978086062994435</v>
      </c>
    </row>
    <row r="29" spans="1:12" ht="47.25" customHeight="1">
      <c r="A29" s="1463" t="s">
        <v>861</v>
      </c>
      <c r="B29" s="1470"/>
      <c r="C29" s="1463" t="s">
        <v>862</v>
      </c>
      <c r="D29" s="1471" t="s">
        <v>863</v>
      </c>
      <c r="E29" s="1454">
        <v>207531</v>
      </c>
      <c r="F29" s="1455">
        <v>216583.034</v>
      </c>
      <c r="G29" s="1456">
        <v>282.43478999999996</v>
      </c>
      <c r="H29" s="1456">
        <v>1385.52891</v>
      </c>
      <c r="I29" s="1456">
        <v>8185.8155799999995</v>
      </c>
      <c r="J29" s="1457">
        <v>0.001304048543340657</v>
      </c>
      <c r="K29" s="1457">
        <v>0.006397218121895918</v>
      </c>
      <c r="L29" s="1457">
        <v>0.037795276152609435</v>
      </c>
    </row>
    <row r="30" spans="1:12" ht="30">
      <c r="A30" s="1463" t="s">
        <v>864</v>
      </c>
      <c r="B30" s="1470"/>
      <c r="C30" s="1463" t="s">
        <v>865</v>
      </c>
      <c r="D30" s="1471" t="s">
        <v>866</v>
      </c>
      <c r="E30" s="1455">
        <v>70</v>
      </c>
      <c r="F30" s="1472">
        <v>239384.586</v>
      </c>
      <c r="G30" s="1472">
        <v>0</v>
      </c>
      <c r="H30" s="1472">
        <v>8123.949</v>
      </c>
      <c r="I30" s="1472">
        <v>8165.949</v>
      </c>
      <c r="J30" s="1457">
        <v>0</v>
      </c>
      <c r="K30" s="1457">
        <v>0.03393680911435124</v>
      </c>
      <c r="L30" s="1457">
        <v>0.034112259007353124</v>
      </c>
    </row>
    <row r="31" spans="1:12" ht="21.75" customHeight="1" hidden="1" thickBot="1">
      <c r="A31" s="1473" t="s">
        <v>867</v>
      </c>
      <c r="B31" s="1474" t="s">
        <v>868</v>
      </c>
      <c r="C31" s="1475" t="s">
        <v>869</v>
      </c>
      <c r="D31" s="1476"/>
      <c r="E31" s="1477"/>
      <c r="F31" s="1478">
        <v>0</v>
      </c>
      <c r="G31" s="1479">
        <v>0</v>
      </c>
      <c r="H31" s="1479">
        <v>0</v>
      </c>
      <c r="I31" s="1479">
        <v>0</v>
      </c>
      <c r="J31" s="1480" t="e">
        <v>#DIV/0!</v>
      </c>
      <c r="K31" s="1480" t="e">
        <v>#DIV/0!</v>
      </c>
      <c r="L31" s="1480" t="e">
        <v>#DIV/0!</v>
      </c>
    </row>
    <row r="32" spans="1:12" ht="21.75" customHeight="1">
      <c r="A32" s="1463" t="s">
        <v>870</v>
      </c>
      <c r="B32" s="1474" t="s">
        <v>868</v>
      </c>
      <c r="C32" s="1475" t="s">
        <v>871</v>
      </c>
      <c r="D32" s="1476"/>
      <c r="E32" s="1481">
        <v>36169900</v>
      </c>
      <c r="F32" s="1478">
        <v>36169900</v>
      </c>
      <c r="G32" s="1479">
        <v>5130101.5402</v>
      </c>
      <c r="H32" s="1479">
        <v>6308263.20308</v>
      </c>
      <c r="I32" s="1479">
        <v>7850517.97446</v>
      </c>
      <c r="J32" s="1482">
        <v>0.14183344549473456</v>
      </c>
      <c r="K32" s="1482">
        <v>0.17440643195253513</v>
      </c>
      <c r="L32" s="1482">
        <v>0.21704560904121936</v>
      </c>
    </row>
    <row r="33" spans="1:12" ht="12" customHeight="1">
      <c r="A33" s="1463"/>
      <c r="B33" s="1470"/>
      <c r="C33" s="1452" t="s">
        <v>692</v>
      </c>
      <c r="D33" s="1436"/>
      <c r="E33" s="1450"/>
      <c r="F33" s="1444"/>
      <c r="G33" s="1445"/>
      <c r="H33" s="1445"/>
      <c r="I33" s="1445"/>
      <c r="J33" s="1482"/>
      <c r="K33" s="1482"/>
      <c r="L33" s="1482"/>
    </row>
    <row r="34" spans="1:12" ht="15.75" customHeight="1">
      <c r="A34" s="1465" t="s">
        <v>872</v>
      </c>
      <c r="B34" s="1470"/>
      <c r="C34" s="1463" t="s">
        <v>873</v>
      </c>
      <c r="D34" s="1471" t="s">
        <v>496</v>
      </c>
      <c r="E34" s="1459">
        <v>24369900</v>
      </c>
      <c r="F34" s="1455">
        <v>24369900</v>
      </c>
      <c r="G34" s="1456">
        <v>2866634.4476199998</v>
      </c>
      <c r="H34" s="1456">
        <v>2917890.7182600005</v>
      </c>
      <c r="I34" s="1456">
        <v>3253304.5871</v>
      </c>
      <c r="J34" s="1483">
        <v>0.11763012764188609</v>
      </c>
      <c r="K34" s="1483">
        <v>0.11973338906848204</v>
      </c>
      <c r="L34" s="1483">
        <v>0.13349683778349522</v>
      </c>
    </row>
    <row r="35" spans="1:12" ht="15.75" customHeight="1">
      <c r="A35" s="1465" t="s">
        <v>874</v>
      </c>
      <c r="B35" s="1470"/>
      <c r="C35" s="1463" t="s">
        <v>875</v>
      </c>
      <c r="D35" s="1471" t="s">
        <v>494</v>
      </c>
      <c r="E35" s="1459">
        <v>11800000</v>
      </c>
      <c r="F35" s="1455">
        <v>11800000</v>
      </c>
      <c r="G35" s="1484">
        <v>2263467.09258</v>
      </c>
      <c r="H35" s="1484">
        <v>3390372.48482</v>
      </c>
      <c r="I35" s="1484">
        <v>4597213.387360001</v>
      </c>
      <c r="J35" s="1483">
        <v>0.1918192451338983</v>
      </c>
      <c r="K35" s="1483">
        <v>0.2873197021033898</v>
      </c>
      <c r="L35" s="1483">
        <v>0.389594354861017</v>
      </c>
    </row>
    <row r="36" spans="1:12" ht="21.75" customHeight="1">
      <c r="A36" s="1465" t="s">
        <v>876</v>
      </c>
      <c r="B36" s="1470" t="s">
        <v>877</v>
      </c>
      <c r="C36" s="1435" t="s">
        <v>878</v>
      </c>
      <c r="D36" s="1436"/>
      <c r="E36" s="1444">
        <v>17765160</v>
      </c>
      <c r="F36" s="1444">
        <v>17765160</v>
      </c>
      <c r="G36" s="1485">
        <v>1694958.2655200001</v>
      </c>
      <c r="H36" s="1485">
        <v>5432005.123</v>
      </c>
      <c r="I36" s="1485">
        <v>6912042.739120001</v>
      </c>
      <c r="J36" s="1486">
        <v>0.09540911905775125</v>
      </c>
      <c r="K36" s="1486">
        <v>0.3057673065145487</v>
      </c>
      <c r="L36" s="1486">
        <v>0.3890785525781924</v>
      </c>
    </row>
    <row r="37" spans="1:12" ht="21.75" customHeight="1">
      <c r="A37" s="1465" t="s">
        <v>879</v>
      </c>
      <c r="B37" s="1487" t="s">
        <v>880</v>
      </c>
      <c r="C37" s="1488" t="s">
        <v>881</v>
      </c>
      <c r="D37" s="1489"/>
      <c r="E37" s="1490">
        <v>12298784</v>
      </c>
      <c r="F37" s="1490">
        <v>12279228.092</v>
      </c>
      <c r="G37" s="1491">
        <v>1096811.1932100006</v>
      </c>
      <c r="H37" s="1491">
        <v>2190024.21574</v>
      </c>
      <c r="I37" s="1491">
        <v>3053806.191210006</v>
      </c>
      <c r="J37" s="1492">
        <v>0.08932248712967393</v>
      </c>
      <c r="K37" s="1492">
        <v>0.1783519451981526</v>
      </c>
      <c r="L37" s="1492">
        <v>0.24869691875823866</v>
      </c>
    </row>
    <row r="38" spans="1:12" ht="18.75" customHeight="1">
      <c r="A38" s="1465"/>
      <c r="B38" s="1493"/>
      <c r="C38" s="1493"/>
      <c r="D38" s="1493"/>
      <c r="E38" s="1493"/>
      <c r="F38" s="1493"/>
      <c r="G38" s="1493"/>
      <c r="H38" s="1493"/>
      <c r="I38" s="1493"/>
      <c r="J38" s="1493"/>
      <c r="K38" s="1493"/>
      <c r="L38" s="1493"/>
    </row>
  </sheetData>
  <mergeCells count="5">
    <mergeCell ref="B38:L38"/>
    <mergeCell ref="B8:D8"/>
    <mergeCell ref="B2:L2"/>
    <mergeCell ref="E7:I7"/>
    <mergeCell ref="J7:L7"/>
  </mergeCells>
  <printOptions horizontalCentered="1"/>
  <pageMargins left="0.3937007874015748" right="0.3937007874015748" top="0.6692913385826772" bottom="0.3937007874015748" header="0.5118110236220472" footer="0.3937007874015748"/>
  <pageSetup firstPageNumber="18" useFirstPageNumber="1" fitToHeight="4" fitToWidth="0" horizontalDpi="600" verticalDpi="600" orientation="landscape" paperSize="9" scale="73" r:id="rId1"/>
  <headerFooter alignWithMargins="0">
    <oddHeader>&amp;C&amp;"Helv,Standardowy"&amp;12- &amp;P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Florys</dc:creator>
  <cp:keywords/>
  <dc:description/>
  <cp:lastModifiedBy>Marek Florys</cp:lastModifiedBy>
  <cp:lastPrinted>2014-04-30T08:26:26Z</cp:lastPrinted>
  <dcterms:created xsi:type="dcterms:W3CDTF">2004-05-06T09:40:56Z</dcterms:created>
  <dcterms:modified xsi:type="dcterms:W3CDTF">2014-04-30T08:26:47Z</dcterms:modified>
  <cp:category/>
  <cp:version/>
  <cp:contentType/>
  <cp:contentStatus/>
</cp:coreProperties>
</file>