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10" windowWidth="28770" windowHeight="6855" activeTab="0"/>
  </bookViews>
  <sheets>
    <sheet name="kwartał I" sheetId="1" r:id="rId1"/>
  </sheets>
  <externalReferences>
    <externalReference r:id="rId4"/>
  </externalReferences>
  <definedNames>
    <definedName name="050_II">#REF!</definedName>
    <definedName name="Bilans">#REF!</definedName>
    <definedName name="cit_pow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fullCalcOnLoad="1"/>
</workbook>
</file>

<file path=xl/sharedStrings.xml><?xml version="1.0" encoding="utf-8"?>
<sst xmlns="http://schemas.openxmlformats.org/spreadsheetml/2006/main" count="66" uniqueCount="59">
  <si>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</si>
  <si>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</si>
  <si>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</si>
  <si>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</si>
  <si>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</si>
  <si>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</si>
  <si>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</si>
  <si>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</si>
  <si>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</si>
  <si>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</si>
  <si>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</si>
  <si>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</si>
  <si>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</si>
  <si>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</si>
  <si>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</si>
  <si>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</si>
  <si>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</si>
  <si>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</si>
  <si>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</si>
  <si>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</si>
  <si>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</si>
  <si>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</si>
  <si>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</si>
  <si>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</si>
  <si>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</si>
  <si>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</si>
  <si>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</si>
  <si>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</si>
  <si>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</si>
  <si>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</si>
  <si>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</si>
  <si>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</si>
  <si>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Kod</t>
  </si>
  <si>
    <t>Województwo</t>
  </si>
  <si>
    <t>Łączna kwota</t>
  </si>
  <si>
    <t>3a</t>
  </si>
  <si>
    <t>3b</t>
  </si>
  <si>
    <t>4a</t>
  </si>
  <si>
    <t>4b</t>
  </si>
  <si>
    <t>5a</t>
  </si>
  <si>
    <t>5b</t>
  </si>
  <si>
    <t>6a</t>
  </si>
  <si>
    <t>6b</t>
  </si>
  <si>
    <t>S</t>
  </si>
  <si>
    <t>8a</t>
  </si>
  <si>
    <t>8b</t>
  </si>
  <si>
    <r>
      <t xml:space="preserve">S u b w e n c j a   o g ó l n a   d l a   w o j e w ó d z t w   </t>
    </r>
    <r>
      <rPr>
        <sz val="8"/>
        <rFont val="Times New Roman CE"/>
        <family val="1"/>
      </rPr>
      <t>(część 82 dział 758)</t>
    </r>
  </si>
  <si>
    <t>(część 19 dział 756 roz. 75623 $0010)</t>
  </si>
  <si>
    <t>(rozdział 75833  $2930)</t>
  </si>
  <si>
    <t>I kwartał</t>
  </si>
  <si>
    <t>I  kwartał</t>
  </si>
  <si>
    <r>
      <t xml:space="preserve">Kwota  </t>
    </r>
    <r>
      <rPr>
        <b/>
        <sz val="10"/>
        <rFont val="Times New Roman CE"/>
        <family val="1"/>
      </rPr>
      <t>W p ł a t</t>
    </r>
  </si>
  <si>
    <r>
      <t xml:space="preserve">Subwencja oświatowa
</t>
    </r>
    <r>
      <rPr>
        <sz val="7"/>
        <rFont val="Times New Roman CE"/>
        <family val="1"/>
      </rPr>
      <t>(rozdział 75801  $2920)</t>
    </r>
  </si>
  <si>
    <r>
      <t xml:space="preserve">Subwencja regionalna
</t>
    </r>
    <r>
      <rPr>
        <sz val="7"/>
        <rFont val="Times New Roman CE"/>
        <family val="1"/>
      </rPr>
      <t>(rozdział 75833 $2920)</t>
    </r>
  </si>
  <si>
    <r>
      <t xml:space="preserve">Subwencja wyrównawcza
</t>
    </r>
    <r>
      <rPr>
        <sz val="7"/>
        <rFont val="Times New Roman CE"/>
        <family val="1"/>
      </rPr>
      <t>(rozdział 75804 $2920)</t>
    </r>
  </si>
  <si>
    <t>7</t>
  </si>
  <si>
    <t>2016 rok</t>
  </si>
  <si>
    <t>2016 rok wyk. I kwartał</t>
  </si>
  <si>
    <r>
      <t xml:space="preserve">Dochody z tyt. udziału w </t>
    </r>
    <r>
      <rPr>
        <b/>
        <sz val="9"/>
        <rFont val="Times New Roman CE"/>
        <family val="1"/>
      </rPr>
      <t>PIT</t>
    </r>
  </si>
</sst>
</file>

<file path=xl/styles.xml><?xml version="1.0" encoding="utf-8"?>
<styleSheet xmlns="http://schemas.openxmlformats.org/spreadsheetml/2006/main">
  <numFmts count="6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.00000%"/>
    <numFmt numFmtId="166" formatCode="0.0000000000%"/>
    <numFmt numFmtId="167" formatCode="0.0000"/>
    <numFmt numFmtId="168" formatCode="0.000"/>
    <numFmt numFmtId="169" formatCode="0.0"/>
    <numFmt numFmtId="170" formatCode="0.00000"/>
    <numFmt numFmtId="171" formatCode="0.000000"/>
    <numFmt numFmtId="172" formatCode="0.0%"/>
    <numFmt numFmtId="173" formatCode="0.0000000"/>
    <numFmt numFmtId="174" formatCode="0.000%"/>
    <numFmt numFmtId="175" formatCode="0.0000%"/>
    <numFmt numFmtId="176" formatCode="0.00000000"/>
    <numFmt numFmtId="177" formatCode="0.00000000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00\ _z_ł_-;\-* #,##0.00000\ _z_ł_-;_-* &quot;-&quot;??\ _z_ł_-;_-@_-"/>
    <numFmt numFmtId="183" formatCode="0.0000000000"/>
    <numFmt numFmtId="184" formatCode="0.00_ ;[Red]\-0.00\ "/>
    <numFmt numFmtId="185" formatCode="0.0_ ;[Red]\-0.0\ "/>
    <numFmt numFmtId="186" formatCode="0_ ;[Red]\-0\ "/>
    <numFmt numFmtId="187" formatCode="_-* #,##0.0000\ _z_ł_-;\-* #,##0.0000\ _z_ł_-;_-* &quot;-&quot;????\ _z_ł_-;_-@_-"/>
    <numFmt numFmtId="188" formatCode="#,##0.0\ _z_ł;[Red]\-#,##0.0\ _z_ł"/>
    <numFmt numFmtId="189" formatCode="#,##0;&quot;-&quot;#,##0"/>
    <numFmt numFmtId="190" formatCode="#,##0;[Red]&quot;-&quot;#,##0"/>
    <numFmt numFmtId="191" formatCode="#,##0.00;&quot;-&quot;#,##0.00"/>
    <numFmt numFmtId="192" formatCode="#,##0.00;[Red]&quot;-&quot;#,##0.00"/>
    <numFmt numFmtId="193" formatCode="yy\-mm\-dd"/>
    <numFmt numFmtId="194" formatCode="dd\-mmm\-yy"/>
    <numFmt numFmtId="195" formatCode="dd\-mmm"/>
    <numFmt numFmtId="196" formatCode="mmm\-yy"/>
    <numFmt numFmtId="197" formatCode="yy\-mm\-dd\ hh:mm"/>
    <numFmt numFmtId="198" formatCode="#,##0.0"/>
    <numFmt numFmtId="199" formatCode=";;;"/>
    <numFmt numFmtId="200" formatCode="#,##0\ \ "/>
    <numFmt numFmtId="201" formatCode="#,##0.0\ "/>
    <numFmt numFmtId="202" formatCode="#,##0\ "/>
    <numFmt numFmtId="203" formatCode="#,##0.0\ \ "/>
    <numFmt numFmtId="204" formatCode="0.0\ "/>
    <numFmt numFmtId="205" formatCode="_-* #,##0.000000\ _z_ł_-;\-* #,##0.000000\ _z_ł_-;_-* &quot;-&quot;??\ _z_ł_-;_-@_-"/>
    <numFmt numFmtId="206" formatCode="_-* #,##0.0000000\ _z_ł_-;\-* #,##0.0000000\ _z_ł_-;_-* &quot;-&quot;??\ _z_ł_-;_-@_-"/>
    <numFmt numFmtId="207" formatCode="#,##0.00\ _z_ł"/>
    <numFmt numFmtId="208" formatCode="#,##0.0\ _z_ł"/>
    <numFmt numFmtId="209" formatCode="#,##0\ _z_ł"/>
    <numFmt numFmtId="210" formatCode="_-* #,##0.000\ _z_ł_-;\-* #,##0.000\ _z_ł_-;_-* &quot;-&quot;???\ _z_ł_-;_-@_-"/>
    <numFmt numFmtId="211" formatCode="_-* #,##0.00000000\ _z_ł_-;\-* #,##0.00000000\ _z_ł_-;_-* &quot;-&quot;??\ _z_ł_-;_-@_-"/>
    <numFmt numFmtId="212" formatCode="_-* #,##0.0\ _z_ł_-;\-* #,##0.0\ _z_ł_-;_-* &quot;-&quot;?\ _z_ł_-;_-@_-"/>
    <numFmt numFmtId="213" formatCode="_-* #,##0.00000\ _z_ł_-;\-* #,##0.00000\ _z_ł_-;_-* &quot;-&quot;?????\ _z_ł_-;_-@_-"/>
    <numFmt numFmtId="214" formatCode="0.000000%"/>
    <numFmt numFmtId="215" formatCode="#,##0.000000000"/>
    <numFmt numFmtId="216" formatCode="#,##0.0000000000"/>
    <numFmt numFmtId="217" formatCode="#,##0.000000000000"/>
    <numFmt numFmtId="218" formatCode="#,##0.000000"/>
    <numFmt numFmtId="219" formatCode="&quot;Tak&quot;;&quot;Tak&quot;;&quot;Nie&quot;"/>
    <numFmt numFmtId="220" formatCode="&quot;Prawda&quot;;&quot;Prawda&quot;;&quot;Fałsz&quot;"/>
    <numFmt numFmtId="221" formatCode="&quot;Włączone&quot;;&quot;Włączone&quot;;&quot;Wyłączone&quot;"/>
    <numFmt numFmtId="222" formatCode="[$€-2]\ #,##0.00_);[Red]\([$€-2]\ #,##0.00\)"/>
  </numFmts>
  <fonts count="50">
    <font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imes New Roman CE"/>
      <family val="1"/>
    </font>
    <font>
      <i/>
      <sz val="7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7"/>
      <name val="Symbol"/>
      <family val="1"/>
    </font>
    <font>
      <sz val="7"/>
      <name val="Times New Roman C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1" fontId="4" fillId="33" borderId="18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>
      <alignment vertical="center"/>
    </xf>
    <xf numFmtId="3" fontId="13" fillId="0" borderId="21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1" fillId="0" borderId="25" xfId="0" applyNumberFormat="1" applyFont="1" applyBorder="1" applyAlignment="1">
      <alignment vertical="center"/>
    </xf>
    <xf numFmtId="4" fontId="11" fillId="33" borderId="19" xfId="0" applyNumberFormat="1" applyFont="1" applyFill="1" applyBorder="1" applyAlignment="1">
      <alignment vertical="center"/>
    </xf>
    <xf numFmtId="4" fontId="11" fillId="33" borderId="20" xfId="0" applyNumberFormat="1" applyFont="1" applyFill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3" fontId="11" fillId="33" borderId="19" xfId="0" applyNumberFormat="1" applyFont="1" applyFill="1" applyBorder="1" applyAlignment="1">
      <alignment vertical="center"/>
    </xf>
    <xf numFmtId="3" fontId="4" fillId="33" borderId="19" xfId="0" applyNumberFormat="1" applyFont="1" applyFill="1" applyBorder="1" applyAlignment="1" quotePrefix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" fontId="12" fillId="33" borderId="34" xfId="0" applyNumberFormat="1" applyFont="1" applyFill="1" applyBorder="1" applyAlignment="1">
      <alignment horizontal="center" vertical="center"/>
    </xf>
    <xf numFmtId="1" fontId="12" fillId="33" borderId="35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125" zoomScaleNormal="125" zoomScalePageLayoutView="0" workbookViewId="0" topLeftCell="A1">
      <selection activeCell="P9" sqref="P9"/>
    </sheetView>
  </sheetViews>
  <sheetFormatPr defaultColWidth="9.00390625" defaultRowHeight="12.75"/>
  <cols>
    <col min="1" max="1" width="5.00390625" style="14" customWidth="1"/>
    <col min="2" max="2" width="18.75390625" style="15" customWidth="1"/>
    <col min="3" max="3" width="11.75390625" style="15" customWidth="1"/>
    <col min="4" max="10" width="11.75390625" style="13" customWidth="1"/>
    <col min="11" max="11" width="22.75390625" style="13" customWidth="1"/>
    <col min="12" max="13" width="12.25390625" style="13" bestFit="1" customWidth="1"/>
    <col min="14" max="16384" width="9.125" style="1" customWidth="1"/>
  </cols>
  <sheetData>
    <row r="1" spans="1:13" s="2" customFormat="1" ht="19.5" customHeight="1">
      <c r="A1" s="61" t="s">
        <v>32</v>
      </c>
      <c r="B1" s="41" t="s">
        <v>33</v>
      </c>
      <c r="C1" s="44" t="s">
        <v>46</v>
      </c>
      <c r="D1" s="45"/>
      <c r="E1" s="45"/>
      <c r="F1" s="45"/>
      <c r="G1" s="45"/>
      <c r="H1" s="45"/>
      <c r="I1" s="45"/>
      <c r="J1" s="46"/>
      <c r="K1" s="40" t="s">
        <v>58</v>
      </c>
      <c r="L1" s="49" t="s">
        <v>51</v>
      </c>
      <c r="M1" s="50"/>
    </row>
    <row r="2" spans="1:13" s="3" customFormat="1" ht="31.5" customHeight="1">
      <c r="A2" s="62"/>
      <c r="B2" s="42"/>
      <c r="C2" s="53" t="s">
        <v>34</v>
      </c>
      <c r="D2" s="54"/>
      <c r="E2" s="55" t="s">
        <v>52</v>
      </c>
      <c r="F2" s="56"/>
      <c r="G2" s="57" t="s">
        <v>53</v>
      </c>
      <c r="H2" s="58"/>
      <c r="I2" s="59" t="s">
        <v>54</v>
      </c>
      <c r="J2" s="60"/>
      <c r="K2" s="27" t="s">
        <v>47</v>
      </c>
      <c r="L2" s="51" t="s">
        <v>48</v>
      </c>
      <c r="M2" s="52"/>
    </row>
    <row r="3" spans="1:13" s="11" customFormat="1" ht="19.5" customHeight="1">
      <c r="A3" s="63"/>
      <c r="B3" s="43"/>
      <c r="C3" s="5" t="s">
        <v>56</v>
      </c>
      <c r="D3" s="6" t="s">
        <v>49</v>
      </c>
      <c r="E3" s="7" t="s">
        <v>56</v>
      </c>
      <c r="F3" s="8" t="s">
        <v>49</v>
      </c>
      <c r="G3" s="9" t="s">
        <v>56</v>
      </c>
      <c r="H3" s="8" t="s">
        <v>49</v>
      </c>
      <c r="I3" s="9" t="s">
        <v>56</v>
      </c>
      <c r="J3" s="10" t="s">
        <v>49</v>
      </c>
      <c r="K3" s="39" t="s">
        <v>57</v>
      </c>
      <c r="L3" s="4" t="s">
        <v>56</v>
      </c>
      <c r="M3" s="16" t="s">
        <v>50</v>
      </c>
    </row>
    <row r="4" spans="1:13" s="12" customFormat="1" ht="9">
      <c r="A4" s="21">
        <v>1</v>
      </c>
      <c r="B4" s="22">
        <v>2</v>
      </c>
      <c r="C4" s="22" t="s">
        <v>35</v>
      </c>
      <c r="D4" s="23" t="s">
        <v>36</v>
      </c>
      <c r="E4" s="24" t="s">
        <v>37</v>
      </c>
      <c r="F4" s="24" t="s">
        <v>38</v>
      </c>
      <c r="G4" s="24" t="s">
        <v>39</v>
      </c>
      <c r="H4" s="24" t="s">
        <v>40</v>
      </c>
      <c r="I4" s="23" t="s">
        <v>41</v>
      </c>
      <c r="J4" s="23" t="s">
        <v>42</v>
      </c>
      <c r="K4" s="38" t="s">
        <v>55</v>
      </c>
      <c r="L4" s="23" t="s">
        <v>44</v>
      </c>
      <c r="M4" s="25" t="s">
        <v>45</v>
      </c>
    </row>
    <row r="5" spans="1:13" ht="19.5" customHeight="1">
      <c r="A5" s="17" t="s">
        <v>0</v>
      </c>
      <c r="B5" s="18" t="s">
        <v>1</v>
      </c>
      <c r="C5" s="19">
        <f>SUM(E5,G5,I5)</f>
        <v>73639578</v>
      </c>
      <c r="D5" s="20">
        <f>SUM(F5,H5,J5)</f>
        <v>26246666</v>
      </c>
      <c r="E5" s="28">
        <v>58216017</v>
      </c>
      <c r="F5" s="29">
        <v>22390775</v>
      </c>
      <c r="G5" s="30">
        <v>9946079</v>
      </c>
      <c r="H5" s="29">
        <v>2486520</v>
      </c>
      <c r="I5" s="30">
        <v>5477482</v>
      </c>
      <c r="J5" s="31">
        <v>1369371</v>
      </c>
      <c r="K5" s="36">
        <v>23821702</v>
      </c>
      <c r="L5" s="32">
        <v>0</v>
      </c>
      <c r="M5" s="33">
        <v>0</v>
      </c>
    </row>
    <row r="6" spans="1:13" ht="19.5" customHeight="1">
      <c r="A6" s="17" t="s">
        <v>2</v>
      </c>
      <c r="B6" s="18" t="s">
        <v>3</v>
      </c>
      <c r="C6" s="19">
        <f aca="true" t="shared" si="0" ref="C6:D20">SUM(E6,G6,I6)</f>
        <v>162958074</v>
      </c>
      <c r="D6" s="20">
        <f t="shared" si="0"/>
        <v>48511705</v>
      </c>
      <c r="E6" s="28">
        <v>57736254</v>
      </c>
      <c r="F6" s="29">
        <v>22206250</v>
      </c>
      <c r="G6" s="30">
        <v>27345794</v>
      </c>
      <c r="H6" s="29">
        <v>6836448</v>
      </c>
      <c r="I6" s="30">
        <v>77876026</v>
      </c>
      <c r="J6" s="31">
        <v>19469007</v>
      </c>
      <c r="K6" s="36">
        <v>13409476</v>
      </c>
      <c r="L6" s="32">
        <v>0</v>
      </c>
      <c r="M6" s="33">
        <v>0</v>
      </c>
    </row>
    <row r="7" spans="1:13" ht="19.5" customHeight="1">
      <c r="A7" s="17" t="s">
        <v>4</v>
      </c>
      <c r="B7" s="18" t="s">
        <v>5</v>
      </c>
      <c r="C7" s="19">
        <f t="shared" si="0"/>
        <v>205687102</v>
      </c>
      <c r="D7" s="20">
        <f t="shared" si="0"/>
        <v>57470299</v>
      </c>
      <c r="E7" s="28">
        <v>44931887</v>
      </c>
      <c r="F7" s="29">
        <v>17281495</v>
      </c>
      <c r="G7" s="30">
        <v>40262194</v>
      </c>
      <c r="H7" s="29">
        <v>10065549</v>
      </c>
      <c r="I7" s="30">
        <v>120493021</v>
      </c>
      <c r="J7" s="31">
        <v>30123255</v>
      </c>
      <c r="K7" s="36">
        <v>11397396</v>
      </c>
      <c r="L7" s="32">
        <v>0</v>
      </c>
      <c r="M7" s="33">
        <v>0</v>
      </c>
    </row>
    <row r="8" spans="1:13" ht="19.5" customHeight="1">
      <c r="A8" s="17" t="s">
        <v>6</v>
      </c>
      <c r="B8" s="18" t="s">
        <v>7</v>
      </c>
      <c r="C8" s="19">
        <f t="shared" si="0"/>
        <v>83628459</v>
      </c>
      <c r="D8" s="20">
        <f t="shared" si="0"/>
        <v>23353728</v>
      </c>
      <c r="E8" s="28">
        <v>18174813</v>
      </c>
      <c r="F8" s="29">
        <v>6990315</v>
      </c>
      <c r="G8" s="30">
        <v>12641119</v>
      </c>
      <c r="H8" s="29">
        <v>3160281</v>
      </c>
      <c r="I8" s="30">
        <v>52812527</v>
      </c>
      <c r="J8" s="31">
        <v>13203132</v>
      </c>
      <c r="K8" s="36">
        <v>6559567</v>
      </c>
      <c r="L8" s="32">
        <v>0</v>
      </c>
      <c r="M8" s="33">
        <v>0</v>
      </c>
    </row>
    <row r="9" spans="1:13" ht="19.5" customHeight="1">
      <c r="A9" s="17" t="s">
        <v>8</v>
      </c>
      <c r="B9" s="18" t="s">
        <v>9</v>
      </c>
      <c r="C9" s="19">
        <f t="shared" si="0"/>
        <v>100889095</v>
      </c>
      <c r="D9" s="20">
        <f t="shared" si="0"/>
        <v>30007412</v>
      </c>
      <c r="E9" s="28">
        <v>35546758</v>
      </c>
      <c r="F9" s="29">
        <v>13671830</v>
      </c>
      <c r="G9" s="30">
        <v>4640248</v>
      </c>
      <c r="H9" s="29">
        <v>1160061</v>
      </c>
      <c r="I9" s="30">
        <v>60702089</v>
      </c>
      <c r="J9" s="31">
        <v>15175521</v>
      </c>
      <c r="K9" s="36">
        <v>18199222</v>
      </c>
      <c r="L9" s="32">
        <v>0</v>
      </c>
      <c r="M9" s="33">
        <v>0</v>
      </c>
    </row>
    <row r="10" spans="1:13" ht="19.5" customHeight="1">
      <c r="A10" s="17" t="s">
        <v>10</v>
      </c>
      <c r="B10" s="18" t="s">
        <v>11</v>
      </c>
      <c r="C10" s="19">
        <f t="shared" si="0"/>
        <v>130157839</v>
      </c>
      <c r="D10" s="20">
        <f t="shared" si="0"/>
        <v>40537696</v>
      </c>
      <c r="E10" s="28">
        <v>59415472</v>
      </c>
      <c r="F10" s="29">
        <v>22852105</v>
      </c>
      <c r="G10" s="30">
        <v>9336254</v>
      </c>
      <c r="H10" s="29">
        <v>2334063</v>
      </c>
      <c r="I10" s="30">
        <v>61406113</v>
      </c>
      <c r="J10" s="31">
        <v>15351528</v>
      </c>
      <c r="K10" s="36">
        <v>24475275</v>
      </c>
      <c r="L10" s="32">
        <v>0</v>
      </c>
      <c r="M10" s="33">
        <v>0</v>
      </c>
    </row>
    <row r="11" spans="1:13" ht="19.5" customHeight="1">
      <c r="A11" s="17" t="s">
        <v>12</v>
      </c>
      <c r="B11" s="18" t="s">
        <v>13</v>
      </c>
      <c r="C11" s="19">
        <f t="shared" si="0"/>
        <v>88219967</v>
      </c>
      <c r="D11" s="20">
        <f t="shared" si="0"/>
        <v>33930755</v>
      </c>
      <c r="E11" s="28">
        <v>88219967</v>
      </c>
      <c r="F11" s="29">
        <v>33930755</v>
      </c>
      <c r="G11" s="30">
        <v>0</v>
      </c>
      <c r="H11" s="29">
        <v>0</v>
      </c>
      <c r="I11" s="30">
        <v>0</v>
      </c>
      <c r="J11" s="31">
        <v>0</v>
      </c>
      <c r="K11" s="36">
        <v>63975113</v>
      </c>
      <c r="L11" s="32">
        <v>317842168</v>
      </c>
      <c r="M11" s="33">
        <v>79460542.02</v>
      </c>
    </row>
    <row r="12" spans="1:13" ht="19.5" customHeight="1">
      <c r="A12" s="17" t="s">
        <v>14</v>
      </c>
      <c r="B12" s="18" t="s">
        <v>15</v>
      </c>
      <c r="C12" s="19">
        <f t="shared" si="0"/>
        <v>77644036</v>
      </c>
      <c r="D12" s="20">
        <f t="shared" si="0"/>
        <v>21126580</v>
      </c>
      <c r="E12" s="28">
        <v>12744255</v>
      </c>
      <c r="F12" s="29">
        <v>4901635</v>
      </c>
      <c r="G12" s="30">
        <v>5605295</v>
      </c>
      <c r="H12" s="29">
        <v>1401324</v>
      </c>
      <c r="I12" s="30">
        <v>59294486</v>
      </c>
      <c r="J12" s="31">
        <v>14823621</v>
      </c>
      <c r="K12" s="36">
        <v>6225235</v>
      </c>
      <c r="L12" s="32">
        <v>0</v>
      </c>
      <c r="M12" s="33">
        <v>0</v>
      </c>
    </row>
    <row r="13" spans="1:13" ht="19.5" customHeight="1">
      <c r="A13" s="17" t="s">
        <v>16</v>
      </c>
      <c r="B13" s="18" t="s">
        <v>17</v>
      </c>
      <c r="C13" s="19">
        <f t="shared" si="0"/>
        <v>207360761</v>
      </c>
      <c r="D13" s="20">
        <f t="shared" si="0"/>
        <v>56953979</v>
      </c>
      <c r="E13" s="28">
        <v>37988162</v>
      </c>
      <c r="F13" s="29">
        <v>14610830</v>
      </c>
      <c r="G13" s="30">
        <v>52366166</v>
      </c>
      <c r="H13" s="29">
        <v>13091541</v>
      </c>
      <c r="I13" s="30">
        <v>117006433</v>
      </c>
      <c r="J13" s="31">
        <v>29251608</v>
      </c>
      <c r="K13" s="36">
        <v>10976582</v>
      </c>
      <c r="L13" s="32">
        <v>0</v>
      </c>
      <c r="M13" s="33">
        <v>0</v>
      </c>
    </row>
    <row r="14" spans="1:13" ht="19.5" customHeight="1">
      <c r="A14" s="17" t="s">
        <v>18</v>
      </c>
      <c r="B14" s="18" t="s">
        <v>19</v>
      </c>
      <c r="C14" s="19">
        <f t="shared" si="0"/>
        <v>123984379</v>
      </c>
      <c r="D14" s="20">
        <f t="shared" si="0"/>
        <v>33123878</v>
      </c>
      <c r="E14" s="28">
        <v>15806404</v>
      </c>
      <c r="F14" s="29">
        <v>6079385</v>
      </c>
      <c r="G14" s="30">
        <v>25470484</v>
      </c>
      <c r="H14" s="29">
        <v>6367620</v>
      </c>
      <c r="I14" s="30">
        <v>82707491</v>
      </c>
      <c r="J14" s="31">
        <v>20676873</v>
      </c>
      <c r="K14" s="36">
        <v>6821853</v>
      </c>
      <c r="L14" s="32">
        <v>0</v>
      </c>
      <c r="M14" s="33">
        <v>0</v>
      </c>
    </row>
    <row r="15" spans="1:13" ht="19.5" customHeight="1">
      <c r="A15" s="17" t="s">
        <v>20</v>
      </c>
      <c r="B15" s="18" t="s">
        <v>21</v>
      </c>
      <c r="C15" s="19">
        <f t="shared" si="0"/>
        <v>72744367</v>
      </c>
      <c r="D15" s="20">
        <f t="shared" si="0"/>
        <v>22553910</v>
      </c>
      <c r="E15" s="28">
        <v>32446631</v>
      </c>
      <c r="F15" s="29">
        <v>12479475</v>
      </c>
      <c r="G15" s="30">
        <v>7424322</v>
      </c>
      <c r="H15" s="29">
        <v>1856082</v>
      </c>
      <c r="I15" s="30">
        <v>32873414</v>
      </c>
      <c r="J15" s="31">
        <v>8218353</v>
      </c>
      <c r="K15" s="36">
        <v>18019081</v>
      </c>
      <c r="L15" s="32">
        <v>0</v>
      </c>
      <c r="M15" s="33">
        <v>0</v>
      </c>
    </row>
    <row r="16" spans="1:13" ht="19.5" customHeight="1">
      <c r="A16" s="17" t="s">
        <v>22</v>
      </c>
      <c r="B16" s="18" t="s">
        <v>23</v>
      </c>
      <c r="C16" s="19">
        <f t="shared" si="0"/>
        <v>144459315</v>
      </c>
      <c r="D16" s="20">
        <f t="shared" si="0"/>
        <v>47790868</v>
      </c>
      <c r="E16" s="28">
        <v>86736294</v>
      </c>
      <c r="F16" s="29">
        <v>33360115</v>
      </c>
      <c r="G16" s="30">
        <v>15954425</v>
      </c>
      <c r="H16" s="29">
        <v>3988605</v>
      </c>
      <c r="I16" s="30">
        <v>41768596</v>
      </c>
      <c r="J16" s="31">
        <v>10442148</v>
      </c>
      <c r="K16" s="36">
        <v>39212539</v>
      </c>
      <c r="L16" s="32">
        <v>0</v>
      </c>
      <c r="M16" s="33">
        <v>0</v>
      </c>
    </row>
    <row r="17" spans="1:13" ht="19.5" customHeight="1">
      <c r="A17" s="17" t="s">
        <v>24</v>
      </c>
      <c r="B17" s="18" t="s">
        <v>25</v>
      </c>
      <c r="C17" s="19">
        <f t="shared" si="0"/>
        <v>112322421</v>
      </c>
      <c r="D17" s="20">
        <f t="shared" si="0"/>
        <v>29733590</v>
      </c>
      <c r="E17" s="28">
        <v>12279323</v>
      </c>
      <c r="F17" s="29">
        <v>4722815</v>
      </c>
      <c r="G17" s="30">
        <v>14903612</v>
      </c>
      <c r="H17" s="29">
        <v>3725904</v>
      </c>
      <c r="I17" s="30">
        <v>85139486</v>
      </c>
      <c r="J17" s="31">
        <v>21284871</v>
      </c>
      <c r="K17" s="36">
        <v>6838786</v>
      </c>
      <c r="L17" s="32">
        <v>0</v>
      </c>
      <c r="M17" s="33">
        <v>0</v>
      </c>
    </row>
    <row r="18" spans="1:13" ht="19.5" customHeight="1">
      <c r="A18" s="17" t="s">
        <v>26</v>
      </c>
      <c r="B18" s="18" t="s">
        <v>27</v>
      </c>
      <c r="C18" s="19">
        <f t="shared" si="0"/>
        <v>147051026</v>
      </c>
      <c r="D18" s="20">
        <f t="shared" si="0"/>
        <v>39651992</v>
      </c>
      <c r="E18" s="28">
        <v>21462883</v>
      </c>
      <c r="F18" s="29">
        <v>8254955</v>
      </c>
      <c r="G18" s="30">
        <v>32245650</v>
      </c>
      <c r="H18" s="29">
        <v>8061414</v>
      </c>
      <c r="I18" s="30">
        <v>93342493</v>
      </c>
      <c r="J18" s="31">
        <v>23335623</v>
      </c>
      <c r="K18" s="36">
        <v>8326366</v>
      </c>
      <c r="L18" s="32">
        <v>0</v>
      </c>
      <c r="M18" s="33">
        <v>0</v>
      </c>
    </row>
    <row r="19" spans="1:13" ht="19.5" customHeight="1">
      <c r="A19" s="17" t="s">
        <v>28</v>
      </c>
      <c r="B19" s="18" t="s">
        <v>29</v>
      </c>
      <c r="C19" s="19">
        <f t="shared" si="0"/>
        <v>54354014</v>
      </c>
      <c r="D19" s="20">
        <f t="shared" si="0"/>
        <v>19506998</v>
      </c>
      <c r="E19" s="28">
        <v>43965958</v>
      </c>
      <c r="F19" s="29">
        <v>16909985</v>
      </c>
      <c r="G19" s="30">
        <v>10388056</v>
      </c>
      <c r="H19" s="29">
        <v>2597013</v>
      </c>
      <c r="I19" s="30">
        <v>0</v>
      </c>
      <c r="J19" s="31">
        <v>0</v>
      </c>
      <c r="K19" s="36">
        <v>26884599</v>
      </c>
      <c r="L19" s="32">
        <v>0</v>
      </c>
      <c r="M19" s="33">
        <v>0</v>
      </c>
    </row>
    <row r="20" spans="1:13" ht="19.5" customHeight="1">
      <c r="A20" s="17" t="s">
        <v>30</v>
      </c>
      <c r="B20" s="18" t="s">
        <v>31</v>
      </c>
      <c r="C20" s="19">
        <f t="shared" si="0"/>
        <v>119867175</v>
      </c>
      <c r="D20" s="20">
        <f t="shared" si="0"/>
        <v>32679775</v>
      </c>
      <c r="E20" s="28">
        <v>20153594</v>
      </c>
      <c r="F20" s="29">
        <v>7751380</v>
      </c>
      <c r="G20" s="30">
        <v>17528252</v>
      </c>
      <c r="H20" s="29">
        <v>4382064</v>
      </c>
      <c r="I20" s="30">
        <v>82185329</v>
      </c>
      <c r="J20" s="31">
        <v>20546331</v>
      </c>
      <c r="K20" s="36">
        <v>11503554</v>
      </c>
      <c r="L20" s="32">
        <v>0</v>
      </c>
      <c r="M20" s="33">
        <v>0</v>
      </c>
    </row>
    <row r="21" spans="1:13" ht="19.5" customHeight="1">
      <c r="A21" s="47" t="s">
        <v>43</v>
      </c>
      <c r="B21" s="48"/>
      <c r="C21" s="26">
        <f aca="true" t="shared" si="1" ref="C21:K21">SUM(C5:C20)</f>
        <v>1904967608</v>
      </c>
      <c r="D21" s="26">
        <f t="shared" si="1"/>
        <v>563179831</v>
      </c>
      <c r="E21" s="26">
        <f t="shared" si="1"/>
        <v>645824672</v>
      </c>
      <c r="F21" s="26">
        <f t="shared" si="1"/>
        <v>248394100</v>
      </c>
      <c r="G21" s="26">
        <f t="shared" si="1"/>
        <v>286057950</v>
      </c>
      <c r="H21" s="26">
        <f t="shared" si="1"/>
        <v>71514489</v>
      </c>
      <c r="I21" s="26">
        <f t="shared" si="1"/>
        <v>973084986</v>
      </c>
      <c r="J21" s="26">
        <f t="shared" si="1"/>
        <v>243271242</v>
      </c>
      <c r="K21" s="37">
        <f t="shared" si="1"/>
        <v>296646346</v>
      </c>
      <c r="L21" s="34">
        <f>SUM(L5:L20)</f>
        <v>317842168</v>
      </c>
      <c r="M21" s="35">
        <f>SUM(M5:M20)</f>
        <v>79460542.02</v>
      </c>
    </row>
  </sheetData>
  <sheetProtection/>
  <mergeCells count="10">
    <mergeCell ref="B1:B3"/>
    <mergeCell ref="C1:J1"/>
    <mergeCell ref="A21:B21"/>
    <mergeCell ref="L1:M1"/>
    <mergeCell ref="L2:M2"/>
    <mergeCell ref="C2:D2"/>
    <mergeCell ref="E2:F2"/>
    <mergeCell ref="G2:H2"/>
    <mergeCell ref="I2:J2"/>
    <mergeCell ref="A1:A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&amp;L&amp;"Times New Roman CE,Standardowy"&amp;8Ministerstwo Finansów
Departament ST&amp;C&amp;"Times New Roman CE,Standardowy"PLAN I  ŚRODKI PRZEKAZANE WOJEWÓDZTWOM
za pierwszy kwartał 2016 r.&amp;R&amp;"Times New Roman CE,Standardowy"&amp;8Warszawa,  11.04.2016 r.</oddHeader>
    <oddFooter>&amp;C&amp;"Times New Roman CE,Standardowy"&amp;8 Wydział Subwencji Ogólnej dla Jednostek Samorządu Terytorialnego&amp;R&amp;"Times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Wiącek Dariusz</cp:lastModifiedBy>
  <cp:lastPrinted>2016-04-11T13:24:48Z</cp:lastPrinted>
  <dcterms:created xsi:type="dcterms:W3CDTF">2003-11-27T08:00:53Z</dcterms:created>
  <dcterms:modified xsi:type="dcterms:W3CDTF">2016-04-11T13:25:58Z</dcterms:modified>
  <cp:category/>
  <cp:version/>
  <cp:contentType/>
  <cp:contentStatus/>
</cp:coreProperties>
</file>